
<file path=[Content_Types].xml><?xml version="1.0" encoding="utf-8"?>
<Types xmlns="http://schemas.openxmlformats.org/package/2006/content-types"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New Berlin\"/>
    </mc:Choice>
  </mc:AlternateContent>
  <xr:revisionPtr revIDLastSave="0" documentId="13_ncr:1_{EC394400-B16B-495F-B310-3C9F6F9E2A81}" xr6:coauthVersionLast="44" xr6:coauthVersionMax="44" xr10:uidLastSave="{00000000-0000-0000-0000-000000000000}"/>
  <bookViews>
    <workbookView xWindow="-108" yWindow="-108" windowWidth="18420" windowHeight="11016" xr2:uid="{AAB5BDA3-898A-4396-B83C-EE0B50E303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F20" i="1"/>
  <c r="G20" i="1"/>
  <c r="H20" i="1"/>
  <c r="I20" i="1"/>
  <c r="J20" i="1"/>
  <c r="K20" i="1"/>
  <c r="F21" i="1"/>
  <c r="G21" i="1"/>
  <c r="H21" i="1"/>
  <c r="I21" i="1"/>
  <c r="J21" i="1"/>
  <c r="K21" i="1"/>
  <c r="F22" i="1"/>
  <c r="G22" i="1"/>
  <c r="H22" i="1"/>
  <c r="I22" i="1"/>
  <c r="J22" i="1"/>
  <c r="K22" i="1"/>
  <c r="F23" i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L27" i="1" s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L35" i="1" s="1"/>
  <c r="G35" i="1"/>
  <c r="H35" i="1"/>
  <c r="I35" i="1"/>
  <c r="J35" i="1"/>
  <c r="K35" i="1"/>
  <c r="E35" i="1"/>
  <c r="E34" i="1"/>
  <c r="E33" i="1"/>
  <c r="L33" i="1" s="1"/>
  <c r="E32" i="1"/>
  <c r="E31" i="1"/>
  <c r="E30" i="1"/>
  <c r="L30" i="1" s="1"/>
  <c r="E29" i="1"/>
  <c r="L29" i="1" s="1"/>
  <c r="E28" i="1"/>
  <c r="E27" i="1"/>
  <c r="E26" i="1"/>
  <c r="E25" i="1"/>
  <c r="L25" i="1" s="1"/>
  <c r="E24" i="1"/>
  <c r="E23" i="1"/>
  <c r="E22" i="1"/>
  <c r="E21" i="1"/>
  <c r="L21" i="1" s="1"/>
  <c r="E20" i="1"/>
  <c r="D35" i="1"/>
  <c r="K17" i="1"/>
  <c r="J17" i="1"/>
  <c r="I17" i="1"/>
  <c r="H17" i="1"/>
  <c r="G17" i="1"/>
  <c r="F17" i="1"/>
  <c r="E17" i="1"/>
  <c r="D17" i="1"/>
  <c r="L34" i="1" l="1"/>
  <c r="L26" i="1"/>
  <c r="L31" i="1"/>
  <c r="L23" i="1"/>
  <c r="L22" i="1"/>
  <c r="L24" i="1"/>
  <c r="L28" i="1"/>
  <c r="L32" i="1"/>
</calcChain>
</file>

<file path=xl/sharedStrings.xml><?xml version="1.0" encoding="utf-8"?>
<sst xmlns="http://schemas.openxmlformats.org/spreadsheetml/2006/main" count="83" uniqueCount="28">
  <si>
    <t>DISTRICT_NAME</t>
  </si>
  <si>
    <t>FISCAL_YEAR</t>
  </si>
  <si>
    <t>member</t>
  </si>
  <si>
    <t>Instruction</t>
  </si>
  <si>
    <t>Pupil_Staff_Support</t>
  </si>
  <si>
    <t>Admin</t>
  </si>
  <si>
    <t>Operation_Other</t>
  </si>
  <si>
    <t>Transportation_cost</t>
  </si>
  <si>
    <t>Facility_cost</t>
  </si>
  <si>
    <t>Food_comm_service_cost</t>
  </si>
  <si>
    <t>CODE</t>
  </si>
  <si>
    <t>Elmbrook</t>
  </si>
  <si>
    <t>Franklin Public</t>
  </si>
  <si>
    <t>Greendale</t>
  </si>
  <si>
    <t>Greenfield</t>
  </si>
  <si>
    <t>Hamilton</t>
  </si>
  <si>
    <t>Kettle Moraine</t>
  </si>
  <si>
    <t>Menomonee Falls</t>
  </si>
  <si>
    <t>Mukwonago</t>
  </si>
  <si>
    <t>Muskego-Norway</t>
  </si>
  <si>
    <t>New Berlin</t>
  </si>
  <si>
    <t>Oconomowoc Area</t>
  </si>
  <si>
    <t>Pewaukee</t>
  </si>
  <si>
    <t>Waukesha</t>
  </si>
  <si>
    <t>West Allis</t>
  </si>
  <si>
    <t>Whitnall</t>
  </si>
  <si>
    <t>STATE TOTALS</t>
  </si>
  <si>
    <t>Cost 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</si>
</sst>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3" fontId="0" fillId="0" borderId="0" xfId="0" quotePrefix="1" applyNumberFormat="1" applyFill="1"/>
    <xf numFmtId="0" fontId="0" fillId="0" borderId="0" xfId="0" quotePrefix="1" applyFill="1"/>
    <xf numFmtId="0" fontId="0" fillId="0" borderId="0" xfId="0" applyFill="1"/>
    <xf numFmtId="0" fontId="3" fillId="0" borderId="0" xfId="0" applyFont="1" applyFill="1"/>
    <xf numFmtId="3" fontId="2" fillId="0" borderId="0" xfId="0" applyNumberFormat="1" applyFont="1" applyFill="1"/>
    <xf numFmtId="43" fontId="0" fillId="0" borderId="0" xfId="1" quotePrefix="1" applyFont="1" applyFill="1"/>
    <xf numFmtId="43" fontId="2" fillId="0" borderId="0" xfId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43" fontId="2" fillId="0" borderId="1" xfId="1" quotePrefix="1" applyFont="1" applyFill="1" applyBorder="1" applyAlignment="1">
      <alignment horizontal="center"/>
    </xf>
    <xf numFmtId="43" fontId="0" fillId="0" borderId="1" xfId="1" quotePrefix="1" applyFont="1" applyFill="1" applyBorder="1" applyAlignment="1">
      <alignment horizontal="center"/>
    </xf>
    <xf numFmtId="0" fontId="0" fillId="2" borderId="0" xfId="0" quotePrefix="1" applyFill="1"/>
    <xf numFmtId="43" fontId="0" fillId="2" borderId="0" xfId="1" quotePrefix="1" applyFont="1" applyFill="1"/>
    <xf numFmtId="0" fontId="2" fillId="2" borderId="0" xfId="0" applyFont="1" applyFill="1"/>
    <xf numFmtId="43" fontId="2" fillId="0" borderId="0" xfId="0" applyNumberFormat="1" applyFont="1" applyFill="1"/>
    <xf numFmtId="43" fontId="2" fillId="2" borderId="0" xfId="0" applyNumberFormat="1" applyFont="1" applyFill="1"/>
    <xf numFmtId="3" fontId="2" fillId="2" borderId="0" xfId="0" applyNumberFormat="1" applyFont="1" applyFill="1"/>
    <xf numFmtId="43" fontId="2" fillId="2" borderId="0" xfId="1" applyFont="1" applyFill="1"/>
    <xf numFmtId="0" fontId="2" fillId="0" borderId="1" xfId="0" applyFont="1" applyFill="1" applyBorder="1"/>
    <xf numFmtId="0" fontId="0" fillId="3" borderId="0" xfId="0" quotePrefix="1" applyFill="1"/>
    <xf numFmtId="43" fontId="0" fillId="3" borderId="0" xfId="1" quotePrefix="1" applyFont="1" applyFill="1"/>
    <xf numFmtId="0" fontId="2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Comparable</a:t>
            </a:r>
            <a:r>
              <a:rPr lang="en-US" baseline="0"/>
              <a:t> Cost 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Sheet1!$E$37</c:f>
              <c:strCache>
                <c:ptCount val="1"/>
                <c:pt idx="0">
                  <c:v> Instruction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Sheet1!$B$38:$B$53</c:f>
              <c:strCache>
                <c:ptCount val="16"/>
                <c:pt idx="0">
                  <c:v>Hamilton</c:v>
                </c:pt>
                <c:pt idx="1">
                  <c:v>Mukwonago</c:v>
                </c:pt>
                <c:pt idx="2">
                  <c:v>Waukesha</c:v>
                </c:pt>
                <c:pt idx="3">
                  <c:v>Oconomowoc Area</c:v>
                </c:pt>
                <c:pt idx="4">
                  <c:v>Whitnall</c:v>
                </c:pt>
                <c:pt idx="5">
                  <c:v>Pewaukee</c:v>
                </c:pt>
                <c:pt idx="6">
                  <c:v>West Allis</c:v>
                </c:pt>
                <c:pt idx="7">
                  <c:v>Elmbrook</c:v>
                </c:pt>
                <c:pt idx="8">
                  <c:v>Muskego-Norway</c:v>
                </c:pt>
                <c:pt idx="9">
                  <c:v>Greenfield</c:v>
                </c:pt>
                <c:pt idx="10">
                  <c:v>Menomonee Falls</c:v>
                </c:pt>
                <c:pt idx="11">
                  <c:v>Greendale</c:v>
                </c:pt>
                <c:pt idx="12">
                  <c:v>New Berlin</c:v>
                </c:pt>
                <c:pt idx="13">
                  <c:v>Franklin Public</c:v>
                </c:pt>
                <c:pt idx="14">
                  <c:v>Kettle Moraine</c:v>
                </c:pt>
                <c:pt idx="15">
                  <c:v>STATE TOTALS</c:v>
                </c:pt>
              </c:strCache>
            </c:strRef>
          </c:cat>
          <c:val>
            <c:numRef>
              <c:f>Sheet1!$E$38:$E$53</c:f>
              <c:numCache>
                <c:formatCode>_(* #,##0.00_);_(* \(#,##0.00\);_(* "-"??_);_(@_)</c:formatCode>
                <c:ptCount val="16"/>
                <c:pt idx="0">
                  <c:v>6686.0875767566458</c:v>
                </c:pt>
                <c:pt idx="1">
                  <c:v>6345.0799187687044</c:v>
                </c:pt>
                <c:pt idx="2">
                  <c:v>6792.014223210108</c:v>
                </c:pt>
                <c:pt idx="3">
                  <c:v>6463.4538887920517</c:v>
                </c:pt>
                <c:pt idx="4">
                  <c:v>6298.5967877094972</c:v>
                </c:pt>
                <c:pt idx="5">
                  <c:v>6273.4929659815725</c:v>
                </c:pt>
                <c:pt idx="6">
                  <c:v>6566.9126519854753</c:v>
                </c:pt>
                <c:pt idx="7">
                  <c:v>7288.1685233305388</c:v>
                </c:pt>
                <c:pt idx="8">
                  <c:v>6800.4173591047811</c:v>
                </c:pt>
                <c:pt idx="9">
                  <c:v>7151.6299533799538</c:v>
                </c:pt>
                <c:pt idx="10">
                  <c:v>6928.5069633507856</c:v>
                </c:pt>
                <c:pt idx="11">
                  <c:v>7872.0535531739497</c:v>
                </c:pt>
                <c:pt idx="12">
                  <c:v>6719.9475658776237</c:v>
                </c:pt>
                <c:pt idx="13">
                  <c:v>7130.718264018692</c:v>
                </c:pt>
                <c:pt idx="14">
                  <c:v>6769.2717902399572</c:v>
                </c:pt>
                <c:pt idx="15">
                  <c:v>6793.0239019982855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0-440F-B85F-29EEF343C57F}"/>
            </c:ext>
          </c:extLst>
        </c:ser>
        <c:ser>
          <c:idx val="3"/>
          <c:order val="1"/>
          <c:tx>
            <c:strRef>
              <c:f>Sheet1!$F$37</c:f>
              <c:strCache>
                <c:ptCount val="1"/>
                <c:pt idx="0">
                  <c:v> Pupil_Staff_Support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Sheet1!$B$38:$B$53</c:f>
              <c:strCache>
                <c:ptCount val="16"/>
                <c:pt idx="0">
                  <c:v>Hamilton</c:v>
                </c:pt>
                <c:pt idx="1">
                  <c:v>Mukwonago</c:v>
                </c:pt>
                <c:pt idx="2">
                  <c:v>Waukesha</c:v>
                </c:pt>
                <c:pt idx="3">
                  <c:v>Oconomowoc Area</c:v>
                </c:pt>
                <c:pt idx="4">
                  <c:v>Whitnall</c:v>
                </c:pt>
                <c:pt idx="5">
                  <c:v>Pewaukee</c:v>
                </c:pt>
                <c:pt idx="6">
                  <c:v>West Allis</c:v>
                </c:pt>
                <c:pt idx="7">
                  <c:v>Elmbrook</c:v>
                </c:pt>
                <c:pt idx="8">
                  <c:v>Muskego-Norway</c:v>
                </c:pt>
                <c:pt idx="9">
                  <c:v>Greenfield</c:v>
                </c:pt>
                <c:pt idx="10">
                  <c:v>Menomonee Falls</c:v>
                </c:pt>
                <c:pt idx="11">
                  <c:v>Greendale</c:v>
                </c:pt>
                <c:pt idx="12">
                  <c:v>New Berlin</c:v>
                </c:pt>
                <c:pt idx="13">
                  <c:v>Franklin Public</c:v>
                </c:pt>
                <c:pt idx="14">
                  <c:v>Kettle Moraine</c:v>
                </c:pt>
                <c:pt idx="15">
                  <c:v>STATE TOTALS</c:v>
                </c:pt>
              </c:strCache>
            </c:strRef>
          </c:cat>
          <c:val>
            <c:numRef>
              <c:f>Sheet1!$F$38:$F$53</c:f>
              <c:numCache>
                <c:formatCode>_(* #,##0.00_);_(* \(#,##0.00\);_(* "-"??_);_(@_)</c:formatCode>
                <c:ptCount val="16"/>
                <c:pt idx="0">
                  <c:v>883.29155985988052</c:v>
                </c:pt>
                <c:pt idx="1">
                  <c:v>1060.5774241128688</c:v>
                </c:pt>
                <c:pt idx="2">
                  <c:v>1449.0540375916394</c:v>
                </c:pt>
                <c:pt idx="3">
                  <c:v>833.31427749694956</c:v>
                </c:pt>
                <c:pt idx="4">
                  <c:v>1481.7520437616388</c:v>
                </c:pt>
                <c:pt idx="5">
                  <c:v>1200.9467469879519</c:v>
                </c:pt>
                <c:pt idx="6">
                  <c:v>1195.0682405997422</c:v>
                </c:pt>
                <c:pt idx="7">
                  <c:v>1254.9716568873987</c:v>
                </c:pt>
                <c:pt idx="8">
                  <c:v>1160.4624557477111</c:v>
                </c:pt>
                <c:pt idx="9">
                  <c:v>1089.5495454545455</c:v>
                </c:pt>
                <c:pt idx="10">
                  <c:v>1274.5764790575918</c:v>
                </c:pt>
                <c:pt idx="11">
                  <c:v>1151.4684872217642</c:v>
                </c:pt>
                <c:pt idx="12">
                  <c:v>1036.7199732023225</c:v>
                </c:pt>
                <c:pt idx="13">
                  <c:v>802.5532336448598</c:v>
                </c:pt>
                <c:pt idx="14">
                  <c:v>1417.1548557562687</c:v>
                </c:pt>
                <c:pt idx="15">
                  <c:v>1171.334020444503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50-440F-B85F-29EEF343C57F}"/>
            </c:ext>
          </c:extLst>
        </c:ser>
        <c:ser>
          <c:idx val="4"/>
          <c:order val="2"/>
          <c:tx>
            <c:strRef>
              <c:f>Sheet1!$G$37</c:f>
              <c:strCache>
                <c:ptCount val="1"/>
                <c:pt idx="0">
                  <c:v> Admin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Sheet1!$B$38:$B$53</c:f>
              <c:strCache>
                <c:ptCount val="16"/>
                <c:pt idx="0">
                  <c:v>Hamilton</c:v>
                </c:pt>
                <c:pt idx="1">
                  <c:v>Mukwonago</c:v>
                </c:pt>
                <c:pt idx="2">
                  <c:v>Waukesha</c:v>
                </c:pt>
                <c:pt idx="3">
                  <c:v>Oconomowoc Area</c:v>
                </c:pt>
                <c:pt idx="4">
                  <c:v>Whitnall</c:v>
                </c:pt>
                <c:pt idx="5">
                  <c:v>Pewaukee</c:v>
                </c:pt>
                <c:pt idx="6">
                  <c:v>West Allis</c:v>
                </c:pt>
                <c:pt idx="7">
                  <c:v>Elmbrook</c:v>
                </c:pt>
                <c:pt idx="8">
                  <c:v>Muskego-Norway</c:v>
                </c:pt>
                <c:pt idx="9">
                  <c:v>Greenfield</c:v>
                </c:pt>
                <c:pt idx="10">
                  <c:v>Menomonee Falls</c:v>
                </c:pt>
                <c:pt idx="11">
                  <c:v>Greendale</c:v>
                </c:pt>
                <c:pt idx="12">
                  <c:v>New Berlin</c:v>
                </c:pt>
                <c:pt idx="13">
                  <c:v>Franklin Public</c:v>
                </c:pt>
                <c:pt idx="14">
                  <c:v>Kettle Moraine</c:v>
                </c:pt>
                <c:pt idx="15">
                  <c:v>STATE TOTALS</c:v>
                </c:pt>
              </c:strCache>
            </c:strRef>
          </c:cat>
          <c:val>
            <c:numRef>
              <c:f>Sheet1!$G$38:$G$53</c:f>
              <c:numCache>
                <c:formatCode>_(* #,##0.00_);_(* \(#,##0.00\);_(* "-"??_);_(@_)</c:formatCode>
                <c:ptCount val="16"/>
                <c:pt idx="0">
                  <c:v>1016.2485390480116</c:v>
                </c:pt>
                <c:pt idx="1">
                  <c:v>857.89975203078234</c:v>
                </c:pt>
                <c:pt idx="2">
                  <c:v>993.90263219466544</c:v>
                </c:pt>
                <c:pt idx="3">
                  <c:v>919.7656649816978</c:v>
                </c:pt>
                <c:pt idx="4">
                  <c:v>1111.4628864059589</c:v>
                </c:pt>
                <c:pt idx="5">
                  <c:v>1008.5544684620836</c:v>
                </c:pt>
                <c:pt idx="6">
                  <c:v>976.71955370739136</c:v>
                </c:pt>
                <c:pt idx="7">
                  <c:v>824.49599329421631</c:v>
                </c:pt>
                <c:pt idx="8">
                  <c:v>1019.2341424211596</c:v>
                </c:pt>
                <c:pt idx="9">
                  <c:v>989.17936188811188</c:v>
                </c:pt>
                <c:pt idx="10">
                  <c:v>920.86800261780104</c:v>
                </c:pt>
                <c:pt idx="11">
                  <c:v>1242.8191755976916</c:v>
                </c:pt>
                <c:pt idx="12">
                  <c:v>1014.2729968736044</c:v>
                </c:pt>
                <c:pt idx="13">
                  <c:v>1051.0325093457943</c:v>
                </c:pt>
                <c:pt idx="14">
                  <c:v>852.44170396333243</c:v>
                </c:pt>
                <c:pt idx="15">
                  <c:v>970.4994906021235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50-440F-B85F-29EEF343C57F}"/>
            </c:ext>
          </c:extLst>
        </c:ser>
        <c:ser>
          <c:idx val="5"/>
          <c:order val="3"/>
          <c:tx>
            <c:strRef>
              <c:f>Sheet1!$H$37</c:f>
              <c:strCache>
                <c:ptCount val="1"/>
                <c:pt idx="0">
                  <c:v> Operation_Other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Sheet1!$B$38:$B$53</c:f>
              <c:strCache>
                <c:ptCount val="16"/>
                <c:pt idx="0">
                  <c:v>Hamilton</c:v>
                </c:pt>
                <c:pt idx="1">
                  <c:v>Mukwonago</c:v>
                </c:pt>
                <c:pt idx="2">
                  <c:v>Waukesha</c:v>
                </c:pt>
                <c:pt idx="3">
                  <c:v>Oconomowoc Area</c:v>
                </c:pt>
                <c:pt idx="4">
                  <c:v>Whitnall</c:v>
                </c:pt>
                <c:pt idx="5">
                  <c:v>Pewaukee</c:v>
                </c:pt>
                <c:pt idx="6">
                  <c:v>West Allis</c:v>
                </c:pt>
                <c:pt idx="7">
                  <c:v>Elmbrook</c:v>
                </c:pt>
                <c:pt idx="8">
                  <c:v>Muskego-Norway</c:v>
                </c:pt>
                <c:pt idx="9">
                  <c:v>Greenfield</c:v>
                </c:pt>
                <c:pt idx="10">
                  <c:v>Menomonee Falls</c:v>
                </c:pt>
                <c:pt idx="11">
                  <c:v>Greendale</c:v>
                </c:pt>
                <c:pt idx="12">
                  <c:v>New Berlin</c:v>
                </c:pt>
                <c:pt idx="13">
                  <c:v>Franklin Public</c:v>
                </c:pt>
                <c:pt idx="14">
                  <c:v>Kettle Moraine</c:v>
                </c:pt>
                <c:pt idx="15">
                  <c:v>STATE TOTALS</c:v>
                </c:pt>
              </c:strCache>
            </c:strRef>
          </c:cat>
          <c:val>
            <c:numRef>
              <c:f>Sheet1!$H$38:$H$53</c:f>
              <c:numCache>
                <c:formatCode>_(* #,##0.00_);_(* \(#,##0.00\);_(* "-"??_);_(@_)</c:formatCode>
                <c:ptCount val="16"/>
                <c:pt idx="0">
                  <c:v>1445.9904636307438</c:v>
                </c:pt>
                <c:pt idx="1">
                  <c:v>1023.1376207781103</c:v>
                </c:pt>
                <c:pt idx="2">
                  <c:v>1735.8804289502418</c:v>
                </c:pt>
                <c:pt idx="3">
                  <c:v>1873.7269757713091</c:v>
                </c:pt>
                <c:pt idx="4">
                  <c:v>2590.8508798882685</c:v>
                </c:pt>
                <c:pt idx="5">
                  <c:v>1980.1182140326009</c:v>
                </c:pt>
                <c:pt idx="6">
                  <c:v>2680.4357350357268</c:v>
                </c:pt>
                <c:pt idx="7">
                  <c:v>1493.75158284437</c:v>
                </c:pt>
                <c:pt idx="8">
                  <c:v>2149.9994445574771</c:v>
                </c:pt>
                <c:pt idx="9">
                  <c:v>1818.7764772727273</c:v>
                </c:pt>
                <c:pt idx="10">
                  <c:v>2165.37845026178</c:v>
                </c:pt>
                <c:pt idx="11">
                  <c:v>1739.1590766694146</c:v>
                </c:pt>
                <c:pt idx="12">
                  <c:v>2538.5266793211258</c:v>
                </c:pt>
                <c:pt idx="13">
                  <c:v>2472.1955700934577</c:v>
                </c:pt>
                <c:pt idx="14">
                  <c:v>2268.6461741709354</c:v>
                </c:pt>
                <c:pt idx="15">
                  <c:v>1967.9748985029348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50-440F-B85F-29EEF343C57F}"/>
            </c:ext>
          </c:extLst>
        </c:ser>
        <c:ser>
          <c:idx val="6"/>
          <c:order val="4"/>
          <c:tx>
            <c:strRef>
              <c:f>Sheet1!$I$37</c:f>
              <c:strCache>
                <c:ptCount val="1"/>
                <c:pt idx="0">
                  <c:v> Transportation_cost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Sheet1!$B$38:$B$53</c:f>
              <c:strCache>
                <c:ptCount val="16"/>
                <c:pt idx="0">
                  <c:v>Hamilton</c:v>
                </c:pt>
                <c:pt idx="1">
                  <c:v>Mukwonago</c:v>
                </c:pt>
                <c:pt idx="2">
                  <c:v>Waukesha</c:v>
                </c:pt>
                <c:pt idx="3">
                  <c:v>Oconomowoc Area</c:v>
                </c:pt>
                <c:pt idx="4">
                  <c:v>Whitnall</c:v>
                </c:pt>
                <c:pt idx="5">
                  <c:v>Pewaukee</c:v>
                </c:pt>
                <c:pt idx="6">
                  <c:v>West Allis</c:v>
                </c:pt>
                <c:pt idx="7">
                  <c:v>Elmbrook</c:v>
                </c:pt>
                <c:pt idx="8">
                  <c:v>Muskego-Norway</c:v>
                </c:pt>
                <c:pt idx="9">
                  <c:v>Greenfield</c:v>
                </c:pt>
                <c:pt idx="10">
                  <c:v>Menomonee Falls</c:v>
                </c:pt>
                <c:pt idx="11">
                  <c:v>Greendale</c:v>
                </c:pt>
                <c:pt idx="12">
                  <c:v>New Berlin</c:v>
                </c:pt>
                <c:pt idx="13">
                  <c:v>Franklin Public</c:v>
                </c:pt>
                <c:pt idx="14">
                  <c:v>Kettle Moraine</c:v>
                </c:pt>
                <c:pt idx="15">
                  <c:v>STATE TOTALS</c:v>
                </c:pt>
              </c:strCache>
            </c:strRef>
          </c:cat>
          <c:val>
            <c:numRef>
              <c:f>Sheet1!$I$38:$I$53</c:f>
              <c:numCache>
                <c:formatCode>_(* #,##0.00_);_(* \(#,##0.00\);_(* "-"??_);_(@_)</c:formatCode>
                <c:ptCount val="16"/>
                <c:pt idx="0">
                  <c:v>602.65810632598391</c:v>
                </c:pt>
                <c:pt idx="1">
                  <c:v>640.58204147071399</c:v>
                </c:pt>
                <c:pt idx="2">
                  <c:v>474.43561768834815</c:v>
                </c:pt>
                <c:pt idx="3">
                  <c:v>461.21629597350534</c:v>
                </c:pt>
                <c:pt idx="4">
                  <c:v>406.02680633147111</c:v>
                </c:pt>
                <c:pt idx="5">
                  <c:v>453.75726080793766</c:v>
                </c:pt>
                <c:pt idx="6">
                  <c:v>301.8004345788919</c:v>
                </c:pt>
                <c:pt idx="7">
                  <c:v>598.33551550712491</c:v>
                </c:pt>
                <c:pt idx="8">
                  <c:v>507.5641342828078</c:v>
                </c:pt>
                <c:pt idx="9">
                  <c:v>401.10482808857807</c:v>
                </c:pt>
                <c:pt idx="10">
                  <c:v>492.95606806282723</c:v>
                </c:pt>
                <c:pt idx="11">
                  <c:v>192.87095218466612</c:v>
                </c:pt>
                <c:pt idx="12">
                  <c:v>621.94990174184909</c:v>
                </c:pt>
                <c:pt idx="13">
                  <c:v>486.82912149532706</c:v>
                </c:pt>
                <c:pt idx="14">
                  <c:v>710.39043138312206</c:v>
                </c:pt>
                <c:pt idx="15">
                  <c:v>493.15285194222776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50-440F-B85F-29EEF343C57F}"/>
            </c:ext>
          </c:extLst>
        </c:ser>
        <c:ser>
          <c:idx val="7"/>
          <c:order val="5"/>
          <c:tx>
            <c:strRef>
              <c:f>Sheet1!$J$37</c:f>
              <c:strCache>
                <c:ptCount val="1"/>
                <c:pt idx="0">
                  <c:v> Facility_cost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Sheet1!$B$38:$B$53</c:f>
              <c:strCache>
                <c:ptCount val="16"/>
                <c:pt idx="0">
                  <c:v>Hamilton</c:v>
                </c:pt>
                <c:pt idx="1">
                  <c:v>Mukwonago</c:v>
                </c:pt>
                <c:pt idx="2">
                  <c:v>Waukesha</c:v>
                </c:pt>
                <c:pt idx="3">
                  <c:v>Oconomowoc Area</c:v>
                </c:pt>
                <c:pt idx="4">
                  <c:v>Whitnall</c:v>
                </c:pt>
                <c:pt idx="5">
                  <c:v>Pewaukee</c:v>
                </c:pt>
                <c:pt idx="6">
                  <c:v>West Allis</c:v>
                </c:pt>
                <c:pt idx="7">
                  <c:v>Elmbrook</c:v>
                </c:pt>
                <c:pt idx="8">
                  <c:v>Muskego-Norway</c:v>
                </c:pt>
                <c:pt idx="9">
                  <c:v>Greenfield</c:v>
                </c:pt>
                <c:pt idx="10">
                  <c:v>Menomonee Falls</c:v>
                </c:pt>
                <c:pt idx="11">
                  <c:v>Greendale</c:v>
                </c:pt>
                <c:pt idx="12">
                  <c:v>New Berlin</c:v>
                </c:pt>
                <c:pt idx="13">
                  <c:v>Franklin Public</c:v>
                </c:pt>
                <c:pt idx="14">
                  <c:v>Kettle Moraine</c:v>
                </c:pt>
                <c:pt idx="15">
                  <c:v>STATE TOTALS</c:v>
                </c:pt>
              </c:strCache>
            </c:strRef>
          </c:cat>
          <c:val>
            <c:numRef>
              <c:f>Sheet1!$J$38:$J$53</c:f>
              <c:numCache>
                <c:formatCode>_(* #,##0.00_);_(* \(#,##0.00\);_(* "-"??_);_(@_)</c:formatCode>
                <c:ptCount val="16"/>
                <c:pt idx="0">
                  <c:v>264.12569132495361</c:v>
                </c:pt>
                <c:pt idx="1">
                  <c:v>1608.1608101752886</c:v>
                </c:pt>
                <c:pt idx="2">
                  <c:v>296.40922009046949</c:v>
                </c:pt>
                <c:pt idx="3">
                  <c:v>1163.7683057347044</c:v>
                </c:pt>
                <c:pt idx="4">
                  <c:v>91.243654562383611</c:v>
                </c:pt>
                <c:pt idx="5">
                  <c:v>1171.8481537916373</c:v>
                </c:pt>
                <c:pt idx="6">
                  <c:v>549.34938502986995</c:v>
                </c:pt>
                <c:pt idx="7">
                  <c:v>1251.4865437272981</c:v>
                </c:pt>
                <c:pt idx="8">
                  <c:v>1311.6659593082402</c:v>
                </c:pt>
                <c:pt idx="9">
                  <c:v>1467.0266987179486</c:v>
                </c:pt>
                <c:pt idx="10">
                  <c:v>945.53194764397904</c:v>
                </c:pt>
                <c:pt idx="11">
                  <c:v>704.28051937345424</c:v>
                </c:pt>
                <c:pt idx="12">
                  <c:v>1430.4140486824476</c:v>
                </c:pt>
                <c:pt idx="13">
                  <c:v>1237.3839602803737</c:v>
                </c:pt>
                <c:pt idx="14">
                  <c:v>1668.6555217039634</c:v>
                </c:pt>
                <c:pt idx="15">
                  <c:v>938.14404102090589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50-440F-B85F-29EEF343C57F}"/>
            </c:ext>
          </c:extLst>
        </c:ser>
        <c:ser>
          <c:idx val="8"/>
          <c:order val="6"/>
          <c:tx>
            <c:strRef>
              <c:f>Sheet1!$K$37</c:f>
              <c:strCache>
                <c:ptCount val="1"/>
                <c:pt idx="0">
                  <c:v> Food_comm_service_cost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Sheet1!$B$38:$B$53</c:f>
              <c:strCache>
                <c:ptCount val="16"/>
                <c:pt idx="0">
                  <c:v>Hamilton</c:v>
                </c:pt>
                <c:pt idx="1">
                  <c:v>Mukwonago</c:v>
                </c:pt>
                <c:pt idx="2">
                  <c:v>Waukesha</c:v>
                </c:pt>
                <c:pt idx="3">
                  <c:v>Oconomowoc Area</c:v>
                </c:pt>
                <c:pt idx="4">
                  <c:v>Whitnall</c:v>
                </c:pt>
                <c:pt idx="5">
                  <c:v>Pewaukee</c:v>
                </c:pt>
                <c:pt idx="6">
                  <c:v>West Allis</c:v>
                </c:pt>
                <c:pt idx="7">
                  <c:v>Elmbrook</c:v>
                </c:pt>
                <c:pt idx="8">
                  <c:v>Muskego-Norway</c:v>
                </c:pt>
                <c:pt idx="9">
                  <c:v>Greenfield</c:v>
                </c:pt>
                <c:pt idx="10">
                  <c:v>Menomonee Falls</c:v>
                </c:pt>
                <c:pt idx="11">
                  <c:v>Greendale</c:v>
                </c:pt>
                <c:pt idx="12">
                  <c:v>New Berlin</c:v>
                </c:pt>
                <c:pt idx="13">
                  <c:v>Franklin Public</c:v>
                </c:pt>
                <c:pt idx="14">
                  <c:v>Kettle Moraine</c:v>
                </c:pt>
                <c:pt idx="15">
                  <c:v>STATE TOTALS</c:v>
                </c:pt>
              </c:strCache>
            </c:strRef>
          </c:cat>
          <c:val>
            <c:numRef>
              <c:f>Sheet1!$K$38:$K$53</c:f>
              <c:numCache>
                <c:formatCode>_(* #,##0.00_);_(* \(#,##0.00\);_(* "-"??_);_(@_)</c:formatCode>
                <c:ptCount val="16"/>
                <c:pt idx="0">
                  <c:v>279.1623366989491</c:v>
                </c:pt>
                <c:pt idx="1">
                  <c:v>453.88660324925178</c:v>
                </c:pt>
                <c:pt idx="2">
                  <c:v>256.08577289034469</c:v>
                </c:pt>
                <c:pt idx="3">
                  <c:v>436.61367265121146</c:v>
                </c:pt>
                <c:pt idx="4">
                  <c:v>462.81753724394781</c:v>
                </c:pt>
                <c:pt idx="5">
                  <c:v>361.42468107725017</c:v>
                </c:pt>
                <c:pt idx="6">
                  <c:v>821.4113962750381</c:v>
                </c:pt>
                <c:pt idx="7">
                  <c:v>451.3084241408215</c:v>
                </c:pt>
                <c:pt idx="8">
                  <c:v>406.15372126144456</c:v>
                </c:pt>
                <c:pt idx="9">
                  <c:v>665.11487179487187</c:v>
                </c:pt>
                <c:pt idx="10">
                  <c:v>877.41295026178011</c:v>
                </c:pt>
                <c:pt idx="11">
                  <c:v>922.29864385820269</c:v>
                </c:pt>
                <c:pt idx="12">
                  <c:v>480.60343903528366</c:v>
                </c:pt>
                <c:pt idx="13">
                  <c:v>710.14919859813085</c:v>
                </c:pt>
                <c:pt idx="14">
                  <c:v>462.35482340253441</c:v>
                </c:pt>
                <c:pt idx="15">
                  <c:v>505.15012398601868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50-440F-B85F-29EEF343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8875752"/>
        <c:axId val="528872472"/>
      </c:barChart>
      <c:catAx>
        <c:axId val="52887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872472"/>
        <c:crosses val="autoZero"/>
        <c:auto val="1"/>
        <c:lblAlgn val="ctr"/>
        <c:lblOffset val="100"/>
        <c:noMultiLvlLbl val="0"/>
      </c:catAx>
      <c:valAx>
        <c:axId val="52887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87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453390</xdr:colOff>
      <xdr:row>56</xdr:row>
      <xdr:rowOff>76200</xdr:rowOff>
    </xdr:from>
    <xdr:to>
      <xdr:col>7</xdr:col>
      <xdr:colOff>457200</xdr:colOff>
      <xdr:row>87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6A3978-ED24-44E8-802E-0D58B760C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1142999</xdr:colOff>
          <xdr:row>56</xdr:row>
          <xdr:rowOff>22859</xdr:rowOff>
        </xdr:from>
        <xdr:to>
          <xdr:col>10</xdr:col>
          <xdr:colOff>640079</xdr:colOff>
          <xdr:row>87</xdr:row>
          <xdr:rowOff>22412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D4F27E3-9BBF-4C40-8CF3-39D318DC33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799C-3855-4845-9F4D-AC6EBE63691B}">
  <dimension ref="A1:P53"/>
  <sheetViews>
    <sheetView tabSelected="1" topLeftCell="F19" workbookViewId="0">
      <selection activeCell="M1" sqref="M1"/>
    </sheetView>
  </sheetViews>
  <sheetFormatPr defaultColWidth="9.109375" defaultRowHeight="13.2" x14ac:dyDescent="0.25"/>
  <cols>
    <col min="1" max="1" width="6.33203125" style="1" bestFit="1" customWidth="1"/>
    <col min="2" max="2" width="30.6640625" style="1" bestFit="1" customWidth="1"/>
    <col min="3" max="3" width="13.6640625" style="1" bestFit="1" customWidth="1"/>
    <col min="4" max="4" width="9.6640625" style="6" customWidth="1"/>
    <col min="5" max="11" width="20.5546875" style="8" customWidth="1"/>
    <col min="12" max="12" width="12.5546875" style="1" customWidth="1"/>
    <col min="13" max="256" width="9.109375" style="1"/>
    <col min="257" max="257" width="6.33203125" style="1" bestFit="1" customWidth="1"/>
    <col min="258" max="258" width="30.6640625" style="1" bestFit="1" customWidth="1"/>
    <col min="259" max="259" width="13.6640625" style="1" bestFit="1" customWidth="1"/>
    <col min="260" max="260" width="9.6640625" style="1" customWidth="1"/>
    <col min="261" max="267" width="20.5546875" style="1" customWidth="1"/>
    <col min="268" max="512" width="9.109375" style="1"/>
    <col min="513" max="513" width="6.33203125" style="1" bestFit="1" customWidth="1"/>
    <col min="514" max="514" width="30.6640625" style="1" bestFit="1" customWidth="1"/>
    <col min="515" max="515" width="13.6640625" style="1" bestFit="1" customWidth="1"/>
    <col min="516" max="516" width="9.6640625" style="1" customWidth="1"/>
    <col min="517" max="523" width="20.5546875" style="1" customWidth="1"/>
    <col min="524" max="768" width="9.109375" style="1"/>
    <col min="769" max="769" width="6.33203125" style="1" bestFit="1" customWidth="1"/>
    <col min="770" max="770" width="30.6640625" style="1" bestFit="1" customWidth="1"/>
    <col min="771" max="771" width="13.6640625" style="1" bestFit="1" customWidth="1"/>
    <col min="772" max="772" width="9.6640625" style="1" customWidth="1"/>
    <col min="773" max="779" width="20.5546875" style="1" customWidth="1"/>
    <col min="780" max="1024" width="9.109375" style="1"/>
    <col min="1025" max="1025" width="6.33203125" style="1" bestFit="1" customWidth="1"/>
    <col min="1026" max="1026" width="30.6640625" style="1" bestFit="1" customWidth="1"/>
    <col min="1027" max="1027" width="13.6640625" style="1" bestFit="1" customWidth="1"/>
    <col min="1028" max="1028" width="9.6640625" style="1" customWidth="1"/>
    <col min="1029" max="1035" width="20.5546875" style="1" customWidth="1"/>
    <col min="1036" max="1280" width="9.109375" style="1"/>
    <col min="1281" max="1281" width="6.33203125" style="1" bestFit="1" customWidth="1"/>
    <col min="1282" max="1282" width="30.6640625" style="1" bestFit="1" customWidth="1"/>
    <col min="1283" max="1283" width="13.6640625" style="1" bestFit="1" customWidth="1"/>
    <col min="1284" max="1284" width="9.6640625" style="1" customWidth="1"/>
    <col min="1285" max="1291" width="20.5546875" style="1" customWidth="1"/>
    <col min="1292" max="1536" width="9.109375" style="1"/>
    <col min="1537" max="1537" width="6.33203125" style="1" bestFit="1" customWidth="1"/>
    <col min="1538" max="1538" width="30.6640625" style="1" bestFit="1" customWidth="1"/>
    <col min="1539" max="1539" width="13.6640625" style="1" bestFit="1" customWidth="1"/>
    <col min="1540" max="1540" width="9.6640625" style="1" customWidth="1"/>
    <col min="1541" max="1547" width="20.5546875" style="1" customWidth="1"/>
    <col min="1548" max="1792" width="9.109375" style="1"/>
    <col min="1793" max="1793" width="6.33203125" style="1" bestFit="1" customWidth="1"/>
    <col min="1794" max="1794" width="30.6640625" style="1" bestFit="1" customWidth="1"/>
    <col min="1795" max="1795" width="13.6640625" style="1" bestFit="1" customWidth="1"/>
    <col min="1796" max="1796" width="9.6640625" style="1" customWidth="1"/>
    <col min="1797" max="1803" width="20.5546875" style="1" customWidth="1"/>
    <col min="1804" max="2048" width="9.109375" style="1"/>
    <col min="2049" max="2049" width="6.33203125" style="1" bestFit="1" customWidth="1"/>
    <col min="2050" max="2050" width="30.6640625" style="1" bestFit="1" customWidth="1"/>
    <col min="2051" max="2051" width="13.6640625" style="1" bestFit="1" customWidth="1"/>
    <col min="2052" max="2052" width="9.6640625" style="1" customWidth="1"/>
    <col min="2053" max="2059" width="20.5546875" style="1" customWidth="1"/>
    <col min="2060" max="2304" width="9.109375" style="1"/>
    <col min="2305" max="2305" width="6.33203125" style="1" bestFit="1" customWidth="1"/>
    <col min="2306" max="2306" width="30.6640625" style="1" bestFit="1" customWidth="1"/>
    <col min="2307" max="2307" width="13.6640625" style="1" bestFit="1" customWidth="1"/>
    <col min="2308" max="2308" width="9.6640625" style="1" customWidth="1"/>
    <col min="2309" max="2315" width="20.5546875" style="1" customWidth="1"/>
    <col min="2316" max="2560" width="9.109375" style="1"/>
    <col min="2561" max="2561" width="6.33203125" style="1" bestFit="1" customWidth="1"/>
    <col min="2562" max="2562" width="30.6640625" style="1" bestFit="1" customWidth="1"/>
    <col min="2563" max="2563" width="13.6640625" style="1" bestFit="1" customWidth="1"/>
    <col min="2564" max="2564" width="9.6640625" style="1" customWidth="1"/>
    <col min="2565" max="2571" width="20.5546875" style="1" customWidth="1"/>
    <col min="2572" max="2816" width="9.109375" style="1"/>
    <col min="2817" max="2817" width="6.33203125" style="1" bestFit="1" customWidth="1"/>
    <col min="2818" max="2818" width="30.6640625" style="1" bestFit="1" customWidth="1"/>
    <col min="2819" max="2819" width="13.6640625" style="1" bestFit="1" customWidth="1"/>
    <col min="2820" max="2820" width="9.6640625" style="1" customWidth="1"/>
    <col min="2821" max="2827" width="20.5546875" style="1" customWidth="1"/>
    <col min="2828" max="3072" width="9.109375" style="1"/>
    <col min="3073" max="3073" width="6.33203125" style="1" bestFit="1" customWidth="1"/>
    <col min="3074" max="3074" width="30.6640625" style="1" bestFit="1" customWidth="1"/>
    <col min="3075" max="3075" width="13.6640625" style="1" bestFit="1" customWidth="1"/>
    <col min="3076" max="3076" width="9.6640625" style="1" customWidth="1"/>
    <col min="3077" max="3083" width="20.5546875" style="1" customWidth="1"/>
    <col min="3084" max="3328" width="9.109375" style="1"/>
    <col min="3329" max="3329" width="6.33203125" style="1" bestFit="1" customWidth="1"/>
    <col min="3330" max="3330" width="30.6640625" style="1" bestFit="1" customWidth="1"/>
    <col min="3331" max="3331" width="13.6640625" style="1" bestFit="1" customWidth="1"/>
    <col min="3332" max="3332" width="9.6640625" style="1" customWidth="1"/>
    <col min="3333" max="3339" width="20.5546875" style="1" customWidth="1"/>
    <col min="3340" max="3584" width="9.109375" style="1"/>
    <col min="3585" max="3585" width="6.33203125" style="1" bestFit="1" customWidth="1"/>
    <col min="3586" max="3586" width="30.6640625" style="1" bestFit="1" customWidth="1"/>
    <col min="3587" max="3587" width="13.6640625" style="1" bestFit="1" customWidth="1"/>
    <col min="3588" max="3588" width="9.6640625" style="1" customWidth="1"/>
    <col min="3589" max="3595" width="20.5546875" style="1" customWidth="1"/>
    <col min="3596" max="3840" width="9.109375" style="1"/>
    <col min="3841" max="3841" width="6.33203125" style="1" bestFit="1" customWidth="1"/>
    <col min="3842" max="3842" width="30.6640625" style="1" bestFit="1" customWidth="1"/>
    <col min="3843" max="3843" width="13.6640625" style="1" bestFit="1" customWidth="1"/>
    <col min="3844" max="3844" width="9.6640625" style="1" customWidth="1"/>
    <col min="3845" max="3851" width="20.5546875" style="1" customWidth="1"/>
    <col min="3852" max="4096" width="9.109375" style="1"/>
    <col min="4097" max="4097" width="6.33203125" style="1" bestFit="1" customWidth="1"/>
    <col min="4098" max="4098" width="30.6640625" style="1" bestFit="1" customWidth="1"/>
    <col min="4099" max="4099" width="13.6640625" style="1" bestFit="1" customWidth="1"/>
    <col min="4100" max="4100" width="9.6640625" style="1" customWidth="1"/>
    <col min="4101" max="4107" width="20.5546875" style="1" customWidth="1"/>
    <col min="4108" max="4352" width="9.109375" style="1"/>
    <col min="4353" max="4353" width="6.33203125" style="1" bestFit="1" customWidth="1"/>
    <col min="4354" max="4354" width="30.6640625" style="1" bestFit="1" customWidth="1"/>
    <col min="4355" max="4355" width="13.6640625" style="1" bestFit="1" customWidth="1"/>
    <col min="4356" max="4356" width="9.6640625" style="1" customWidth="1"/>
    <col min="4357" max="4363" width="20.5546875" style="1" customWidth="1"/>
    <col min="4364" max="4608" width="9.109375" style="1"/>
    <col min="4609" max="4609" width="6.33203125" style="1" bestFit="1" customWidth="1"/>
    <col min="4610" max="4610" width="30.6640625" style="1" bestFit="1" customWidth="1"/>
    <col min="4611" max="4611" width="13.6640625" style="1" bestFit="1" customWidth="1"/>
    <col min="4612" max="4612" width="9.6640625" style="1" customWidth="1"/>
    <col min="4613" max="4619" width="20.5546875" style="1" customWidth="1"/>
    <col min="4620" max="4864" width="9.109375" style="1"/>
    <col min="4865" max="4865" width="6.33203125" style="1" bestFit="1" customWidth="1"/>
    <col min="4866" max="4866" width="30.6640625" style="1" bestFit="1" customWidth="1"/>
    <col min="4867" max="4867" width="13.6640625" style="1" bestFit="1" customWidth="1"/>
    <col min="4868" max="4868" width="9.6640625" style="1" customWidth="1"/>
    <col min="4869" max="4875" width="20.5546875" style="1" customWidth="1"/>
    <col min="4876" max="5120" width="9.109375" style="1"/>
    <col min="5121" max="5121" width="6.33203125" style="1" bestFit="1" customWidth="1"/>
    <col min="5122" max="5122" width="30.6640625" style="1" bestFit="1" customWidth="1"/>
    <col min="5123" max="5123" width="13.6640625" style="1" bestFit="1" customWidth="1"/>
    <col min="5124" max="5124" width="9.6640625" style="1" customWidth="1"/>
    <col min="5125" max="5131" width="20.5546875" style="1" customWidth="1"/>
    <col min="5132" max="5376" width="9.109375" style="1"/>
    <col min="5377" max="5377" width="6.33203125" style="1" bestFit="1" customWidth="1"/>
    <col min="5378" max="5378" width="30.6640625" style="1" bestFit="1" customWidth="1"/>
    <col min="5379" max="5379" width="13.6640625" style="1" bestFit="1" customWidth="1"/>
    <col min="5380" max="5380" width="9.6640625" style="1" customWidth="1"/>
    <col min="5381" max="5387" width="20.5546875" style="1" customWidth="1"/>
    <col min="5388" max="5632" width="9.109375" style="1"/>
    <col min="5633" max="5633" width="6.33203125" style="1" bestFit="1" customWidth="1"/>
    <col min="5634" max="5634" width="30.6640625" style="1" bestFit="1" customWidth="1"/>
    <col min="5635" max="5635" width="13.6640625" style="1" bestFit="1" customWidth="1"/>
    <col min="5636" max="5636" width="9.6640625" style="1" customWidth="1"/>
    <col min="5637" max="5643" width="20.5546875" style="1" customWidth="1"/>
    <col min="5644" max="5888" width="9.109375" style="1"/>
    <col min="5889" max="5889" width="6.33203125" style="1" bestFit="1" customWidth="1"/>
    <col min="5890" max="5890" width="30.6640625" style="1" bestFit="1" customWidth="1"/>
    <col min="5891" max="5891" width="13.6640625" style="1" bestFit="1" customWidth="1"/>
    <col min="5892" max="5892" width="9.6640625" style="1" customWidth="1"/>
    <col min="5893" max="5899" width="20.5546875" style="1" customWidth="1"/>
    <col min="5900" max="6144" width="9.109375" style="1"/>
    <col min="6145" max="6145" width="6.33203125" style="1" bestFit="1" customWidth="1"/>
    <col min="6146" max="6146" width="30.6640625" style="1" bestFit="1" customWidth="1"/>
    <col min="6147" max="6147" width="13.6640625" style="1" bestFit="1" customWidth="1"/>
    <col min="6148" max="6148" width="9.6640625" style="1" customWidth="1"/>
    <col min="6149" max="6155" width="20.5546875" style="1" customWidth="1"/>
    <col min="6156" max="6400" width="9.109375" style="1"/>
    <col min="6401" max="6401" width="6.33203125" style="1" bestFit="1" customWidth="1"/>
    <col min="6402" max="6402" width="30.6640625" style="1" bestFit="1" customWidth="1"/>
    <col min="6403" max="6403" width="13.6640625" style="1" bestFit="1" customWidth="1"/>
    <col min="6404" max="6404" width="9.6640625" style="1" customWidth="1"/>
    <col min="6405" max="6411" width="20.5546875" style="1" customWidth="1"/>
    <col min="6412" max="6656" width="9.109375" style="1"/>
    <col min="6657" max="6657" width="6.33203125" style="1" bestFit="1" customWidth="1"/>
    <col min="6658" max="6658" width="30.6640625" style="1" bestFit="1" customWidth="1"/>
    <col min="6659" max="6659" width="13.6640625" style="1" bestFit="1" customWidth="1"/>
    <col min="6660" max="6660" width="9.6640625" style="1" customWidth="1"/>
    <col min="6661" max="6667" width="20.5546875" style="1" customWidth="1"/>
    <col min="6668" max="6912" width="9.109375" style="1"/>
    <col min="6913" max="6913" width="6.33203125" style="1" bestFit="1" customWidth="1"/>
    <col min="6914" max="6914" width="30.6640625" style="1" bestFit="1" customWidth="1"/>
    <col min="6915" max="6915" width="13.6640625" style="1" bestFit="1" customWidth="1"/>
    <col min="6916" max="6916" width="9.6640625" style="1" customWidth="1"/>
    <col min="6917" max="6923" width="20.5546875" style="1" customWidth="1"/>
    <col min="6924" max="7168" width="9.109375" style="1"/>
    <col min="7169" max="7169" width="6.33203125" style="1" bestFit="1" customWidth="1"/>
    <col min="7170" max="7170" width="30.6640625" style="1" bestFit="1" customWidth="1"/>
    <col min="7171" max="7171" width="13.6640625" style="1" bestFit="1" customWidth="1"/>
    <col min="7172" max="7172" width="9.6640625" style="1" customWidth="1"/>
    <col min="7173" max="7179" width="20.5546875" style="1" customWidth="1"/>
    <col min="7180" max="7424" width="9.109375" style="1"/>
    <col min="7425" max="7425" width="6.33203125" style="1" bestFit="1" customWidth="1"/>
    <col min="7426" max="7426" width="30.6640625" style="1" bestFit="1" customWidth="1"/>
    <col min="7427" max="7427" width="13.6640625" style="1" bestFit="1" customWidth="1"/>
    <col min="7428" max="7428" width="9.6640625" style="1" customWidth="1"/>
    <col min="7429" max="7435" width="20.5546875" style="1" customWidth="1"/>
    <col min="7436" max="7680" width="9.109375" style="1"/>
    <col min="7681" max="7681" width="6.33203125" style="1" bestFit="1" customWidth="1"/>
    <col min="7682" max="7682" width="30.6640625" style="1" bestFit="1" customWidth="1"/>
    <col min="7683" max="7683" width="13.6640625" style="1" bestFit="1" customWidth="1"/>
    <col min="7684" max="7684" width="9.6640625" style="1" customWidth="1"/>
    <col min="7685" max="7691" width="20.5546875" style="1" customWidth="1"/>
    <col min="7692" max="7936" width="9.109375" style="1"/>
    <col min="7937" max="7937" width="6.33203125" style="1" bestFit="1" customWidth="1"/>
    <col min="7938" max="7938" width="30.6640625" style="1" bestFit="1" customWidth="1"/>
    <col min="7939" max="7939" width="13.6640625" style="1" bestFit="1" customWidth="1"/>
    <col min="7940" max="7940" width="9.6640625" style="1" customWidth="1"/>
    <col min="7941" max="7947" width="20.5546875" style="1" customWidth="1"/>
    <col min="7948" max="8192" width="9.109375" style="1"/>
    <col min="8193" max="8193" width="6.33203125" style="1" bestFit="1" customWidth="1"/>
    <col min="8194" max="8194" width="30.6640625" style="1" bestFit="1" customWidth="1"/>
    <col min="8195" max="8195" width="13.6640625" style="1" bestFit="1" customWidth="1"/>
    <col min="8196" max="8196" width="9.6640625" style="1" customWidth="1"/>
    <col min="8197" max="8203" width="20.5546875" style="1" customWidth="1"/>
    <col min="8204" max="8448" width="9.109375" style="1"/>
    <col min="8449" max="8449" width="6.33203125" style="1" bestFit="1" customWidth="1"/>
    <col min="8450" max="8450" width="30.6640625" style="1" bestFit="1" customWidth="1"/>
    <col min="8451" max="8451" width="13.6640625" style="1" bestFit="1" customWidth="1"/>
    <col min="8452" max="8452" width="9.6640625" style="1" customWidth="1"/>
    <col min="8453" max="8459" width="20.5546875" style="1" customWidth="1"/>
    <col min="8460" max="8704" width="9.109375" style="1"/>
    <col min="8705" max="8705" width="6.33203125" style="1" bestFit="1" customWidth="1"/>
    <col min="8706" max="8706" width="30.6640625" style="1" bestFit="1" customWidth="1"/>
    <col min="8707" max="8707" width="13.6640625" style="1" bestFit="1" customWidth="1"/>
    <col min="8708" max="8708" width="9.6640625" style="1" customWidth="1"/>
    <col min="8709" max="8715" width="20.5546875" style="1" customWidth="1"/>
    <col min="8716" max="8960" width="9.109375" style="1"/>
    <col min="8961" max="8961" width="6.33203125" style="1" bestFit="1" customWidth="1"/>
    <col min="8962" max="8962" width="30.6640625" style="1" bestFit="1" customWidth="1"/>
    <col min="8963" max="8963" width="13.6640625" style="1" bestFit="1" customWidth="1"/>
    <col min="8964" max="8964" width="9.6640625" style="1" customWidth="1"/>
    <col min="8965" max="8971" width="20.5546875" style="1" customWidth="1"/>
    <col min="8972" max="9216" width="9.109375" style="1"/>
    <col min="9217" max="9217" width="6.33203125" style="1" bestFit="1" customWidth="1"/>
    <col min="9218" max="9218" width="30.6640625" style="1" bestFit="1" customWidth="1"/>
    <col min="9219" max="9219" width="13.6640625" style="1" bestFit="1" customWidth="1"/>
    <col min="9220" max="9220" width="9.6640625" style="1" customWidth="1"/>
    <col min="9221" max="9227" width="20.5546875" style="1" customWidth="1"/>
    <col min="9228" max="9472" width="9.109375" style="1"/>
    <col min="9473" max="9473" width="6.33203125" style="1" bestFit="1" customWidth="1"/>
    <col min="9474" max="9474" width="30.6640625" style="1" bestFit="1" customWidth="1"/>
    <col min="9475" max="9475" width="13.6640625" style="1" bestFit="1" customWidth="1"/>
    <col min="9476" max="9476" width="9.6640625" style="1" customWidth="1"/>
    <col min="9477" max="9483" width="20.5546875" style="1" customWidth="1"/>
    <col min="9484" max="9728" width="9.109375" style="1"/>
    <col min="9729" max="9729" width="6.33203125" style="1" bestFit="1" customWidth="1"/>
    <col min="9730" max="9730" width="30.6640625" style="1" bestFit="1" customWidth="1"/>
    <col min="9731" max="9731" width="13.6640625" style="1" bestFit="1" customWidth="1"/>
    <col min="9732" max="9732" width="9.6640625" style="1" customWidth="1"/>
    <col min="9733" max="9739" width="20.5546875" style="1" customWidth="1"/>
    <col min="9740" max="9984" width="9.109375" style="1"/>
    <col min="9985" max="9985" width="6.33203125" style="1" bestFit="1" customWidth="1"/>
    <col min="9986" max="9986" width="30.6640625" style="1" bestFit="1" customWidth="1"/>
    <col min="9987" max="9987" width="13.6640625" style="1" bestFit="1" customWidth="1"/>
    <col min="9988" max="9988" width="9.6640625" style="1" customWidth="1"/>
    <col min="9989" max="9995" width="20.5546875" style="1" customWidth="1"/>
    <col min="9996" max="10240" width="9.109375" style="1"/>
    <col min="10241" max="10241" width="6.33203125" style="1" bestFit="1" customWidth="1"/>
    <col min="10242" max="10242" width="30.6640625" style="1" bestFit="1" customWidth="1"/>
    <col min="10243" max="10243" width="13.6640625" style="1" bestFit="1" customWidth="1"/>
    <col min="10244" max="10244" width="9.6640625" style="1" customWidth="1"/>
    <col min="10245" max="10251" width="20.5546875" style="1" customWidth="1"/>
    <col min="10252" max="10496" width="9.109375" style="1"/>
    <col min="10497" max="10497" width="6.33203125" style="1" bestFit="1" customWidth="1"/>
    <col min="10498" max="10498" width="30.6640625" style="1" bestFit="1" customWidth="1"/>
    <col min="10499" max="10499" width="13.6640625" style="1" bestFit="1" customWidth="1"/>
    <col min="10500" max="10500" width="9.6640625" style="1" customWidth="1"/>
    <col min="10501" max="10507" width="20.5546875" style="1" customWidth="1"/>
    <col min="10508" max="10752" width="9.109375" style="1"/>
    <col min="10753" max="10753" width="6.33203125" style="1" bestFit="1" customWidth="1"/>
    <col min="10754" max="10754" width="30.6640625" style="1" bestFit="1" customWidth="1"/>
    <col min="10755" max="10755" width="13.6640625" style="1" bestFit="1" customWidth="1"/>
    <col min="10756" max="10756" width="9.6640625" style="1" customWidth="1"/>
    <col min="10757" max="10763" width="20.5546875" style="1" customWidth="1"/>
    <col min="10764" max="11008" width="9.109375" style="1"/>
    <col min="11009" max="11009" width="6.33203125" style="1" bestFit="1" customWidth="1"/>
    <col min="11010" max="11010" width="30.6640625" style="1" bestFit="1" customWidth="1"/>
    <col min="11011" max="11011" width="13.6640625" style="1" bestFit="1" customWidth="1"/>
    <col min="11012" max="11012" width="9.6640625" style="1" customWidth="1"/>
    <col min="11013" max="11019" width="20.5546875" style="1" customWidth="1"/>
    <col min="11020" max="11264" width="9.109375" style="1"/>
    <col min="11265" max="11265" width="6.33203125" style="1" bestFit="1" customWidth="1"/>
    <col min="11266" max="11266" width="30.6640625" style="1" bestFit="1" customWidth="1"/>
    <col min="11267" max="11267" width="13.6640625" style="1" bestFit="1" customWidth="1"/>
    <col min="11268" max="11268" width="9.6640625" style="1" customWidth="1"/>
    <col min="11269" max="11275" width="20.5546875" style="1" customWidth="1"/>
    <col min="11276" max="11520" width="9.109375" style="1"/>
    <col min="11521" max="11521" width="6.33203125" style="1" bestFit="1" customWidth="1"/>
    <col min="11522" max="11522" width="30.6640625" style="1" bestFit="1" customWidth="1"/>
    <col min="11523" max="11523" width="13.6640625" style="1" bestFit="1" customWidth="1"/>
    <col min="11524" max="11524" width="9.6640625" style="1" customWidth="1"/>
    <col min="11525" max="11531" width="20.5546875" style="1" customWidth="1"/>
    <col min="11532" max="11776" width="9.109375" style="1"/>
    <col min="11777" max="11777" width="6.33203125" style="1" bestFit="1" customWidth="1"/>
    <col min="11778" max="11778" width="30.6640625" style="1" bestFit="1" customWidth="1"/>
    <col min="11779" max="11779" width="13.6640625" style="1" bestFit="1" customWidth="1"/>
    <col min="11780" max="11780" width="9.6640625" style="1" customWidth="1"/>
    <col min="11781" max="11787" width="20.5546875" style="1" customWidth="1"/>
    <col min="11788" max="12032" width="9.109375" style="1"/>
    <col min="12033" max="12033" width="6.33203125" style="1" bestFit="1" customWidth="1"/>
    <col min="12034" max="12034" width="30.6640625" style="1" bestFit="1" customWidth="1"/>
    <col min="12035" max="12035" width="13.6640625" style="1" bestFit="1" customWidth="1"/>
    <col min="12036" max="12036" width="9.6640625" style="1" customWidth="1"/>
    <col min="12037" max="12043" width="20.5546875" style="1" customWidth="1"/>
    <col min="12044" max="12288" width="9.109375" style="1"/>
    <col min="12289" max="12289" width="6.33203125" style="1" bestFit="1" customWidth="1"/>
    <col min="12290" max="12290" width="30.6640625" style="1" bestFit="1" customWidth="1"/>
    <col min="12291" max="12291" width="13.6640625" style="1" bestFit="1" customWidth="1"/>
    <col min="12292" max="12292" width="9.6640625" style="1" customWidth="1"/>
    <col min="12293" max="12299" width="20.5546875" style="1" customWidth="1"/>
    <col min="12300" max="12544" width="9.109375" style="1"/>
    <col min="12545" max="12545" width="6.33203125" style="1" bestFit="1" customWidth="1"/>
    <col min="12546" max="12546" width="30.6640625" style="1" bestFit="1" customWidth="1"/>
    <col min="12547" max="12547" width="13.6640625" style="1" bestFit="1" customWidth="1"/>
    <col min="12548" max="12548" width="9.6640625" style="1" customWidth="1"/>
    <col min="12549" max="12555" width="20.5546875" style="1" customWidth="1"/>
    <col min="12556" max="12800" width="9.109375" style="1"/>
    <col min="12801" max="12801" width="6.33203125" style="1" bestFit="1" customWidth="1"/>
    <col min="12802" max="12802" width="30.6640625" style="1" bestFit="1" customWidth="1"/>
    <col min="12803" max="12803" width="13.6640625" style="1" bestFit="1" customWidth="1"/>
    <col min="12804" max="12804" width="9.6640625" style="1" customWidth="1"/>
    <col min="12805" max="12811" width="20.5546875" style="1" customWidth="1"/>
    <col min="12812" max="13056" width="9.109375" style="1"/>
    <col min="13057" max="13057" width="6.33203125" style="1" bestFit="1" customWidth="1"/>
    <col min="13058" max="13058" width="30.6640625" style="1" bestFit="1" customWidth="1"/>
    <col min="13059" max="13059" width="13.6640625" style="1" bestFit="1" customWidth="1"/>
    <col min="13060" max="13060" width="9.6640625" style="1" customWidth="1"/>
    <col min="13061" max="13067" width="20.5546875" style="1" customWidth="1"/>
    <col min="13068" max="13312" width="9.109375" style="1"/>
    <col min="13313" max="13313" width="6.33203125" style="1" bestFit="1" customWidth="1"/>
    <col min="13314" max="13314" width="30.6640625" style="1" bestFit="1" customWidth="1"/>
    <col min="13315" max="13315" width="13.6640625" style="1" bestFit="1" customWidth="1"/>
    <col min="13316" max="13316" width="9.6640625" style="1" customWidth="1"/>
    <col min="13317" max="13323" width="20.5546875" style="1" customWidth="1"/>
    <col min="13324" max="13568" width="9.109375" style="1"/>
    <col min="13569" max="13569" width="6.33203125" style="1" bestFit="1" customWidth="1"/>
    <col min="13570" max="13570" width="30.6640625" style="1" bestFit="1" customWidth="1"/>
    <col min="13571" max="13571" width="13.6640625" style="1" bestFit="1" customWidth="1"/>
    <col min="13572" max="13572" width="9.6640625" style="1" customWidth="1"/>
    <col min="13573" max="13579" width="20.5546875" style="1" customWidth="1"/>
    <col min="13580" max="13824" width="9.109375" style="1"/>
    <col min="13825" max="13825" width="6.33203125" style="1" bestFit="1" customWidth="1"/>
    <col min="13826" max="13826" width="30.6640625" style="1" bestFit="1" customWidth="1"/>
    <col min="13827" max="13827" width="13.6640625" style="1" bestFit="1" customWidth="1"/>
    <col min="13828" max="13828" width="9.6640625" style="1" customWidth="1"/>
    <col min="13829" max="13835" width="20.5546875" style="1" customWidth="1"/>
    <col min="13836" max="14080" width="9.109375" style="1"/>
    <col min="14081" max="14081" width="6.33203125" style="1" bestFit="1" customWidth="1"/>
    <col min="14082" max="14082" width="30.6640625" style="1" bestFit="1" customWidth="1"/>
    <col min="14083" max="14083" width="13.6640625" style="1" bestFit="1" customWidth="1"/>
    <col min="14084" max="14084" width="9.6640625" style="1" customWidth="1"/>
    <col min="14085" max="14091" width="20.5546875" style="1" customWidth="1"/>
    <col min="14092" max="14336" width="9.109375" style="1"/>
    <col min="14337" max="14337" width="6.33203125" style="1" bestFit="1" customWidth="1"/>
    <col min="14338" max="14338" width="30.6640625" style="1" bestFit="1" customWidth="1"/>
    <col min="14339" max="14339" width="13.6640625" style="1" bestFit="1" customWidth="1"/>
    <col min="14340" max="14340" width="9.6640625" style="1" customWidth="1"/>
    <col min="14341" max="14347" width="20.5546875" style="1" customWidth="1"/>
    <col min="14348" max="14592" width="9.109375" style="1"/>
    <col min="14593" max="14593" width="6.33203125" style="1" bestFit="1" customWidth="1"/>
    <col min="14594" max="14594" width="30.6640625" style="1" bestFit="1" customWidth="1"/>
    <col min="14595" max="14595" width="13.6640625" style="1" bestFit="1" customWidth="1"/>
    <col min="14596" max="14596" width="9.6640625" style="1" customWidth="1"/>
    <col min="14597" max="14603" width="20.5546875" style="1" customWidth="1"/>
    <col min="14604" max="14848" width="9.109375" style="1"/>
    <col min="14849" max="14849" width="6.33203125" style="1" bestFit="1" customWidth="1"/>
    <col min="14850" max="14850" width="30.6640625" style="1" bestFit="1" customWidth="1"/>
    <col min="14851" max="14851" width="13.6640625" style="1" bestFit="1" customWidth="1"/>
    <col min="14852" max="14852" width="9.6640625" style="1" customWidth="1"/>
    <col min="14853" max="14859" width="20.5546875" style="1" customWidth="1"/>
    <col min="14860" max="15104" width="9.109375" style="1"/>
    <col min="15105" max="15105" width="6.33203125" style="1" bestFit="1" customWidth="1"/>
    <col min="15106" max="15106" width="30.6640625" style="1" bestFit="1" customWidth="1"/>
    <col min="15107" max="15107" width="13.6640625" style="1" bestFit="1" customWidth="1"/>
    <col min="15108" max="15108" width="9.6640625" style="1" customWidth="1"/>
    <col min="15109" max="15115" width="20.5546875" style="1" customWidth="1"/>
    <col min="15116" max="15360" width="9.109375" style="1"/>
    <col min="15361" max="15361" width="6.33203125" style="1" bestFit="1" customWidth="1"/>
    <col min="15362" max="15362" width="30.6640625" style="1" bestFit="1" customWidth="1"/>
    <col min="15363" max="15363" width="13.6640625" style="1" bestFit="1" customWidth="1"/>
    <col min="15364" max="15364" width="9.6640625" style="1" customWidth="1"/>
    <col min="15365" max="15371" width="20.5546875" style="1" customWidth="1"/>
    <col min="15372" max="15616" width="9.109375" style="1"/>
    <col min="15617" max="15617" width="6.33203125" style="1" bestFit="1" customWidth="1"/>
    <col min="15618" max="15618" width="30.6640625" style="1" bestFit="1" customWidth="1"/>
    <col min="15619" max="15619" width="13.6640625" style="1" bestFit="1" customWidth="1"/>
    <col min="15620" max="15620" width="9.6640625" style="1" customWidth="1"/>
    <col min="15621" max="15627" width="20.5546875" style="1" customWidth="1"/>
    <col min="15628" max="15872" width="9.109375" style="1"/>
    <col min="15873" max="15873" width="6.33203125" style="1" bestFit="1" customWidth="1"/>
    <col min="15874" max="15874" width="30.6640625" style="1" bestFit="1" customWidth="1"/>
    <col min="15875" max="15875" width="13.6640625" style="1" bestFit="1" customWidth="1"/>
    <col min="15876" max="15876" width="9.6640625" style="1" customWidth="1"/>
    <col min="15877" max="15883" width="20.5546875" style="1" customWidth="1"/>
    <col min="15884" max="16128" width="9.109375" style="1"/>
    <col min="16129" max="16129" width="6.33203125" style="1" bestFit="1" customWidth="1"/>
    <col min="16130" max="16130" width="30.6640625" style="1" bestFit="1" customWidth="1"/>
    <col min="16131" max="16131" width="13.6640625" style="1" bestFit="1" customWidth="1"/>
    <col min="16132" max="16132" width="9.6640625" style="1" customWidth="1"/>
    <col min="16133" max="16139" width="20.5546875" style="1" customWidth="1"/>
    <col min="16140" max="16384" width="9.109375" style="1"/>
  </cols>
  <sheetData>
    <row r="1" spans="1:16" s="9" customFormat="1" ht="15" thickBot="1" x14ac:dyDescent="0.35">
      <c r="A1" s="10" t="s">
        <v>10</v>
      </c>
      <c r="B1" s="11" t="s">
        <v>0</v>
      </c>
      <c r="C1" s="11" t="s">
        <v>1</v>
      </c>
      <c r="D1" s="12" t="s">
        <v>2</v>
      </c>
      <c r="E1" s="13" t="s">
        <v>3</v>
      </c>
      <c r="F1" s="13" t="s">
        <v>4</v>
      </c>
      <c r="G1" s="14" t="s">
        <v>5</v>
      </c>
      <c r="H1" s="14" t="s">
        <v>6</v>
      </c>
      <c r="I1" s="13" t="s">
        <v>7</v>
      </c>
      <c r="J1" s="13" t="s">
        <v>8</v>
      </c>
      <c r="K1" s="13" t="s">
        <v>9</v>
      </c>
      <c r="L1" s="10"/>
      <c r="M1" s="10"/>
      <c r="N1" s="10"/>
      <c r="O1" s="10"/>
      <c r="P1" s="10"/>
    </row>
    <row r="2" spans="1:16" s="25" customFormat="1" ht="14.4" x14ac:dyDescent="0.3">
      <c r="A2" s="23">
        <v>6470</v>
      </c>
      <c r="B2" s="23" t="s">
        <v>25</v>
      </c>
      <c r="C2" s="23">
        <v>2018</v>
      </c>
      <c r="D2" s="23">
        <v>2148</v>
      </c>
      <c r="E2" s="24">
        <v>13529385.9</v>
      </c>
      <c r="F2" s="24">
        <v>3182803.39</v>
      </c>
      <c r="G2" s="24">
        <v>2387422.2799999998</v>
      </c>
      <c r="H2" s="24">
        <v>5565147.6900000004</v>
      </c>
      <c r="I2" s="24">
        <v>872145.58</v>
      </c>
      <c r="J2" s="24">
        <v>195991.37</v>
      </c>
      <c r="K2" s="24">
        <v>994132.07</v>
      </c>
    </row>
    <row r="3" spans="1:16" s="25" customFormat="1" ht="14.4" x14ac:dyDescent="0.3">
      <c r="A3" s="23">
        <v>2296</v>
      </c>
      <c r="B3" s="23" t="s">
        <v>13</v>
      </c>
      <c r="C3" s="23">
        <v>2018</v>
      </c>
      <c r="D3" s="23">
        <v>2426</v>
      </c>
      <c r="E3" s="24">
        <v>19097601.920000002</v>
      </c>
      <c r="F3" s="24">
        <v>2793462.55</v>
      </c>
      <c r="G3" s="24">
        <v>3015079.32</v>
      </c>
      <c r="H3" s="24">
        <v>4219199.92</v>
      </c>
      <c r="I3" s="24">
        <v>467904.93</v>
      </c>
      <c r="J3" s="24">
        <v>1708584.54</v>
      </c>
      <c r="K3" s="24">
        <v>2237496.5099999998</v>
      </c>
    </row>
    <row r="4" spans="1:16" ht="14.4" x14ac:dyDescent="0.3">
      <c r="A4" s="3">
        <v>4312</v>
      </c>
      <c r="B4" s="3" t="s">
        <v>22</v>
      </c>
      <c r="C4" s="3">
        <v>2018</v>
      </c>
      <c r="D4" s="3">
        <v>2822</v>
      </c>
      <c r="E4" s="7">
        <v>17703797.149999999</v>
      </c>
      <c r="F4" s="7">
        <v>3389071.72</v>
      </c>
      <c r="G4" s="7">
        <v>2846140.71</v>
      </c>
      <c r="H4" s="7">
        <v>5587893.5999999996</v>
      </c>
      <c r="I4" s="7">
        <v>1280502.99</v>
      </c>
      <c r="J4" s="7">
        <v>3306955.49</v>
      </c>
      <c r="K4" s="7">
        <v>1019940.45</v>
      </c>
    </row>
    <row r="5" spans="1:16" s="25" customFormat="1" ht="14.4" x14ac:dyDescent="0.3">
      <c r="A5" s="23">
        <v>2303</v>
      </c>
      <c r="B5" s="23" t="s">
        <v>14</v>
      </c>
      <c r="C5" s="23">
        <v>2018</v>
      </c>
      <c r="D5" s="23">
        <v>3432</v>
      </c>
      <c r="E5" s="24">
        <v>24544394</v>
      </c>
      <c r="F5" s="24">
        <v>3739334.04</v>
      </c>
      <c r="G5" s="24">
        <v>3394863.57</v>
      </c>
      <c r="H5" s="24">
        <v>6242040.8700000001</v>
      </c>
      <c r="I5" s="24">
        <v>1376591.77</v>
      </c>
      <c r="J5" s="24">
        <v>5034835.63</v>
      </c>
      <c r="K5" s="24">
        <v>2282674.2400000002</v>
      </c>
    </row>
    <row r="6" spans="1:16" ht="14.4" x14ac:dyDescent="0.3">
      <c r="A6" s="3">
        <v>1376</v>
      </c>
      <c r="B6" s="3" t="s">
        <v>16</v>
      </c>
      <c r="C6" s="3">
        <v>2018</v>
      </c>
      <c r="D6" s="3">
        <v>3709</v>
      </c>
      <c r="E6" s="7">
        <v>25107229.07</v>
      </c>
      <c r="F6" s="7">
        <v>5256227.3600000003</v>
      </c>
      <c r="G6" s="7">
        <v>3161706.28</v>
      </c>
      <c r="H6" s="7">
        <v>8414408.6600000001</v>
      </c>
      <c r="I6" s="7">
        <v>2634838.11</v>
      </c>
      <c r="J6" s="7">
        <v>6189043.3300000001</v>
      </c>
      <c r="K6" s="7">
        <v>1714874.04</v>
      </c>
    </row>
    <row r="7" spans="1:16" ht="14.4" x14ac:dyDescent="0.3">
      <c r="A7" s="3">
        <v>3437</v>
      </c>
      <c r="B7" s="3" t="s">
        <v>17</v>
      </c>
      <c r="C7" s="3">
        <v>2018</v>
      </c>
      <c r="D7" s="3">
        <v>3820</v>
      </c>
      <c r="E7" s="7">
        <v>26466896.600000001</v>
      </c>
      <c r="F7" s="7">
        <v>4868882.1500000004</v>
      </c>
      <c r="G7" s="7">
        <v>3517715.77</v>
      </c>
      <c r="H7" s="7">
        <v>8271745.6799999997</v>
      </c>
      <c r="I7" s="7">
        <v>1883092.18</v>
      </c>
      <c r="J7" s="7">
        <v>3611932.04</v>
      </c>
      <c r="K7" s="7">
        <v>3351717.47</v>
      </c>
    </row>
    <row r="8" spans="1:16" s="25" customFormat="1" ht="14.4" x14ac:dyDescent="0.3">
      <c r="A8" s="23">
        <v>1900</v>
      </c>
      <c r="B8" s="23" t="s">
        <v>12</v>
      </c>
      <c r="C8" s="23">
        <v>2018</v>
      </c>
      <c r="D8" s="23">
        <v>4280</v>
      </c>
      <c r="E8" s="24">
        <v>30519474.170000002</v>
      </c>
      <c r="F8" s="24">
        <v>3434927.84</v>
      </c>
      <c r="G8" s="24">
        <v>4498419.1399999997</v>
      </c>
      <c r="H8" s="24">
        <v>10580997.039999999</v>
      </c>
      <c r="I8" s="24">
        <v>2083628.64</v>
      </c>
      <c r="J8" s="24">
        <v>5296003.3499999996</v>
      </c>
      <c r="K8" s="24">
        <v>3039438.57</v>
      </c>
    </row>
    <row r="9" spans="1:16" ht="14.4" x14ac:dyDescent="0.3">
      <c r="A9" s="15">
        <v>3925</v>
      </c>
      <c r="B9" s="15" t="s">
        <v>20</v>
      </c>
      <c r="C9" s="15">
        <v>2018</v>
      </c>
      <c r="D9" s="15">
        <v>4478</v>
      </c>
      <c r="E9" s="16">
        <v>30091925.199999999</v>
      </c>
      <c r="F9" s="16">
        <v>4642432.04</v>
      </c>
      <c r="G9" s="16">
        <v>4541914.4800000004</v>
      </c>
      <c r="H9" s="16">
        <v>11367522.470000001</v>
      </c>
      <c r="I9" s="16">
        <v>2785091.66</v>
      </c>
      <c r="J9" s="16">
        <v>6405394.1100000003</v>
      </c>
      <c r="K9" s="16">
        <v>2152142.2000000002</v>
      </c>
      <c r="L9" s="17"/>
      <c r="M9" s="17"/>
      <c r="N9" s="17"/>
      <c r="O9" s="17"/>
      <c r="P9" s="17"/>
    </row>
    <row r="10" spans="1:16" ht="14.4" x14ac:dyDescent="0.3">
      <c r="A10" s="3">
        <v>3822</v>
      </c>
      <c r="B10" s="3" t="s">
        <v>18</v>
      </c>
      <c r="C10" s="3">
        <v>2018</v>
      </c>
      <c r="D10" s="3">
        <v>4678</v>
      </c>
      <c r="E10" s="7">
        <v>29682283.859999999</v>
      </c>
      <c r="F10" s="7">
        <v>4961381.1900000004</v>
      </c>
      <c r="G10" s="7">
        <v>4013255.04</v>
      </c>
      <c r="H10" s="7">
        <v>4786237.79</v>
      </c>
      <c r="I10" s="7">
        <v>2996642.79</v>
      </c>
      <c r="J10" s="7">
        <v>7522976.2699999996</v>
      </c>
      <c r="K10" s="7">
        <v>2123281.5299999998</v>
      </c>
    </row>
    <row r="11" spans="1:16" ht="14.4" x14ac:dyDescent="0.3">
      <c r="A11" s="3">
        <v>2420</v>
      </c>
      <c r="B11" s="3" t="s">
        <v>15</v>
      </c>
      <c r="C11" s="3">
        <v>2018</v>
      </c>
      <c r="D11" s="3">
        <v>4853</v>
      </c>
      <c r="E11" s="7">
        <v>32447583.010000002</v>
      </c>
      <c r="F11" s="7">
        <v>4286613.9400000004</v>
      </c>
      <c r="G11" s="7">
        <v>4931854.16</v>
      </c>
      <c r="H11" s="7">
        <v>7017391.7199999997</v>
      </c>
      <c r="I11" s="7">
        <v>2924699.79</v>
      </c>
      <c r="J11" s="7">
        <v>1281801.98</v>
      </c>
      <c r="K11" s="7">
        <v>1354774.82</v>
      </c>
    </row>
    <row r="12" spans="1:16" ht="14.4" x14ac:dyDescent="0.3">
      <c r="A12" s="3">
        <v>3857</v>
      </c>
      <c r="B12" s="3" t="s">
        <v>19</v>
      </c>
      <c r="C12" s="3">
        <v>2018</v>
      </c>
      <c r="D12" s="3">
        <v>4915</v>
      </c>
      <c r="E12" s="7">
        <v>33424051.32</v>
      </c>
      <c r="F12" s="7">
        <v>5703672.9699999997</v>
      </c>
      <c r="G12" s="7">
        <v>5009535.8099999996</v>
      </c>
      <c r="H12" s="7">
        <v>10567247.27</v>
      </c>
      <c r="I12" s="7">
        <v>2494677.7200000002</v>
      </c>
      <c r="J12" s="7">
        <v>6446838.1900000004</v>
      </c>
      <c r="K12" s="7">
        <v>1996245.54</v>
      </c>
    </row>
    <row r="13" spans="1:16" ht="14.4" x14ac:dyDescent="0.3">
      <c r="A13" s="3">
        <v>4060</v>
      </c>
      <c r="B13" s="3" t="s">
        <v>21</v>
      </c>
      <c r="C13" s="3">
        <v>2018</v>
      </c>
      <c r="D13" s="3">
        <v>5737</v>
      </c>
      <c r="E13" s="7">
        <v>37080834.960000001</v>
      </c>
      <c r="F13" s="7">
        <v>4780724.01</v>
      </c>
      <c r="G13" s="7">
        <v>5276695.62</v>
      </c>
      <c r="H13" s="7">
        <v>10749571.66</v>
      </c>
      <c r="I13" s="7">
        <v>2645997.89</v>
      </c>
      <c r="J13" s="7">
        <v>6676538.7699999996</v>
      </c>
      <c r="K13" s="7">
        <v>2504852.64</v>
      </c>
    </row>
    <row r="14" spans="1:16" ht="14.4" x14ac:dyDescent="0.3">
      <c r="A14" s="3">
        <v>714</v>
      </c>
      <c r="B14" s="3" t="s">
        <v>11</v>
      </c>
      <c r="C14" s="3">
        <v>2018</v>
      </c>
      <c r="D14" s="3">
        <v>7158</v>
      </c>
      <c r="E14" s="7">
        <v>52168710.289999999</v>
      </c>
      <c r="F14" s="7">
        <v>8983087.1199999992</v>
      </c>
      <c r="G14" s="7">
        <v>5901742.3200000003</v>
      </c>
      <c r="H14" s="7">
        <v>10692273.83</v>
      </c>
      <c r="I14" s="7">
        <v>4282885.62</v>
      </c>
      <c r="J14" s="7">
        <v>8958140.6799999997</v>
      </c>
      <c r="K14" s="7">
        <v>3230465.7</v>
      </c>
    </row>
    <row r="15" spans="1:16" s="25" customFormat="1" ht="14.4" x14ac:dyDescent="0.3">
      <c r="A15" s="23">
        <v>6300</v>
      </c>
      <c r="B15" s="23" t="s">
        <v>24</v>
      </c>
      <c r="C15" s="23">
        <v>2018</v>
      </c>
      <c r="D15" s="23">
        <v>8537</v>
      </c>
      <c r="E15" s="24">
        <v>56061733.310000002</v>
      </c>
      <c r="F15" s="24">
        <v>10202297.57</v>
      </c>
      <c r="G15" s="24">
        <v>8338254.8300000001</v>
      </c>
      <c r="H15" s="24">
        <v>22882879.870000001</v>
      </c>
      <c r="I15" s="24">
        <v>2576470.31</v>
      </c>
      <c r="J15" s="24">
        <v>4689795.7</v>
      </c>
      <c r="K15" s="24">
        <v>7012389.0899999999</v>
      </c>
    </row>
    <row r="16" spans="1:16" ht="14.4" x14ac:dyDescent="0.3">
      <c r="A16" s="3">
        <v>6174</v>
      </c>
      <c r="B16" s="3" t="s">
        <v>23</v>
      </c>
      <c r="C16" s="3">
        <v>2018</v>
      </c>
      <c r="D16" s="3">
        <v>12822</v>
      </c>
      <c r="E16" s="7">
        <v>87087206.370000005</v>
      </c>
      <c r="F16" s="7">
        <v>18579770.870000001</v>
      </c>
      <c r="G16" s="7">
        <v>12743819.550000001</v>
      </c>
      <c r="H16" s="7">
        <v>22257458.859999999</v>
      </c>
      <c r="I16" s="7">
        <v>6083213.4900000002</v>
      </c>
      <c r="J16" s="7">
        <v>3800559.02</v>
      </c>
      <c r="K16" s="7">
        <v>3283531.78</v>
      </c>
    </row>
    <row r="17" spans="1:16" s="5" customFormat="1" ht="14.4" x14ac:dyDescent="0.3">
      <c r="A17" s="3"/>
      <c r="B17" s="4" t="s">
        <v>26</v>
      </c>
      <c r="C17" s="3"/>
      <c r="D17" s="2">
        <f>SUM(D2:D16)</f>
        <v>75815</v>
      </c>
      <c r="E17" s="7">
        <f>SUM(E2:E16)</f>
        <v>515013107.13</v>
      </c>
      <c r="F17" s="7">
        <f>SUM(F2:F16)</f>
        <v>88804688.75999999</v>
      </c>
      <c r="G17" s="7">
        <f>SUM(G2:G16)</f>
        <v>73578418.879999995</v>
      </c>
      <c r="H17" s="7">
        <f>SUM(H2:H16)</f>
        <v>149202016.93000001</v>
      </c>
      <c r="I17" s="7">
        <f>SUM(I2:I16)</f>
        <v>37388383.469999999</v>
      </c>
      <c r="J17" s="7">
        <f>SUM(J2:J16)</f>
        <v>71125390.469999984</v>
      </c>
      <c r="K17" s="7">
        <f>SUM(K2:K16)</f>
        <v>38297956.650000006</v>
      </c>
    </row>
    <row r="19" spans="1:16" ht="15" thickBot="1" x14ac:dyDescent="0.35">
      <c r="A19" s="10" t="s">
        <v>10</v>
      </c>
      <c r="B19" s="11" t="s">
        <v>0</v>
      </c>
      <c r="C19" s="11" t="s">
        <v>1</v>
      </c>
      <c r="D19" s="12" t="s">
        <v>2</v>
      </c>
      <c r="E19" s="13" t="s">
        <v>3</v>
      </c>
      <c r="F19" s="13" t="s">
        <v>4</v>
      </c>
      <c r="G19" s="14" t="s">
        <v>5</v>
      </c>
      <c r="H19" s="14" t="s">
        <v>6</v>
      </c>
      <c r="I19" s="13" t="s">
        <v>7</v>
      </c>
      <c r="J19" s="13" t="s">
        <v>8</v>
      </c>
      <c r="K19" s="13" t="s">
        <v>9</v>
      </c>
      <c r="L19" s="22" t="s">
        <v>27</v>
      </c>
    </row>
    <row r="20" spans="1:16" ht="14.4" x14ac:dyDescent="0.3">
      <c r="A20" s="3">
        <v>6470</v>
      </c>
      <c r="B20" s="3" t="s">
        <v>25</v>
      </c>
      <c r="C20" s="3">
        <v>2018</v>
      </c>
      <c r="D20" s="3">
        <v>2148</v>
      </c>
      <c r="E20" s="7">
        <f>E2/$D$2</f>
        <v>6298.5967877094972</v>
      </c>
      <c r="F20" s="7">
        <f t="shared" ref="F20:K20" si="0">F2/$D$2</f>
        <v>1481.7520437616388</v>
      </c>
      <c r="G20" s="7">
        <f t="shared" si="0"/>
        <v>1111.4628864059589</v>
      </c>
      <c r="H20" s="7">
        <f t="shared" si="0"/>
        <v>2590.8508798882685</v>
      </c>
      <c r="I20" s="7">
        <f t="shared" si="0"/>
        <v>406.02680633147111</v>
      </c>
      <c r="J20" s="7">
        <f t="shared" si="0"/>
        <v>91.243654562383611</v>
      </c>
      <c r="K20" s="7">
        <f t="shared" si="0"/>
        <v>462.81753724394781</v>
      </c>
      <c r="L20" s="18">
        <f>SUM(E20:K20)</f>
        <v>12442.750595903166</v>
      </c>
    </row>
    <row r="21" spans="1:16" ht="14.4" x14ac:dyDescent="0.3">
      <c r="A21" s="3">
        <v>2296</v>
      </c>
      <c r="B21" s="3" t="s">
        <v>13</v>
      </c>
      <c r="C21" s="3">
        <v>2018</v>
      </c>
      <c r="D21" s="3">
        <v>2426</v>
      </c>
      <c r="E21" s="7">
        <f>E3/$D$3</f>
        <v>7872.0535531739497</v>
      </c>
      <c r="F21" s="7">
        <f>F3/$D$3</f>
        <v>1151.4684872217642</v>
      </c>
      <c r="G21" s="7">
        <f>G3/$D$3</f>
        <v>1242.8191755976916</v>
      </c>
      <c r="H21" s="7">
        <f>H3/$D$3</f>
        <v>1739.1590766694146</v>
      </c>
      <c r="I21" s="7">
        <f>I3/$D$3</f>
        <v>192.87095218466612</v>
      </c>
      <c r="J21" s="7">
        <f>J3/$D$3</f>
        <v>704.28051937345424</v>
      </c>
      <c r="K21" s="7">
        <f>K3/$D$3</f>
        <v>922.29864385820269</v>
      </c>
      <c r="L21" s="18">
        <f>SUM(E21:K21)</f>
        <v>13824.950408079145</v>
      </c>
    </row>
    <row r="22" spans="1:16" ht="14.4" x14ac:dyDescent="0.3">
      <c r="A22" s="3">
        <v>4312</v>
      </c>
      <c r="B22" s="3" t="s">
        <v>22</v>
      </c>
      <c r="C22" s="3">
        <v>2018</v>
      </c>
      <c r="D22" s="3">
        <v>2822</v>
      </c>
      <c r="E22" s="7">
        <f>E4/$D$4</f>
        <v>6273.4929659815725</v>
      </c>
      <c r="F22" s="7">
        <f>F4/$D$4</f>
        <v>1200.9467469879519</v>
      </c>
      <c r="G22" s="7">
        <f>G4/$D$4</f>
        <v>1008.5544684620836</v>
      </c>
      <c r="H22" s="7">
        <f>H4/$D$4</f>
        <v>1980.1182140326009</v>
      </c>
      <c r="I22" s="7">
        <f>I4/$D$4</f>
        <v>453.75726080793766</v>
      </c>
      <c r="J22" s="7">
        <f>J4/$D$4</f>
        <v>1171.8481537916373</v>
      </c>
      <c r="K22" s="7">
        <f>K4/$D$4</f>
        <v>361.42468107725017</v>
      </c>
      <c r="L22" s="18">
        <f>SUM(E22:K22)</f>
        <v>12450.142491141036</v>
      </c>
    </row>
    <row r="23" spans="1:16" ht="14.4" x14ac:dyDescent="0.3">
      <c r="A23" s="3">
        <v>2303</v>
      </c>
      <c r="B23" s="3" t="s">
        <v>14</v>
      </c>
      <c r="C23" s="3">
        <v>2018</v>
      </c>
      <c r="D23" s="3">
        <v>3432</v>
      </c>
      <c r="E23" s="7">
        <f>E5/$D$5</f>
        <v>7151.6299533799538</v>
      </c>
      <c r="F23" s="7">
        <f>F5/$D$5</f>
        <v>1089.5495454545455</v>
      </c>
      <c r="G23" s="7">
        <f>G5/$D$5</f>
        <v>989.17936188811188</v>
      </c>
      <c r="H23" s="7">
        <f>H5/$D$5</f>
        <v>1818.7764772727273</v>
      </c>
      <c r="I23" s="7">
        <f>I5/$D$5</f>
        <v>401.10482808857807</v>
      </c>
      <c r="J23" s="7">
        <f>J5/$D$5</f>
        <v>1467.0266987179486</v>
      </c>
      <c r="K23" s="7">
        <f>K5/$D$5</f>
        <v>665.11487179487187</v>
      </c>
      <c r="L23" s="18">
        <f>SUM(E23:K23)</f>
        <v>13582.381736596739</v>
      </c>
    </row>
    <row r="24" spans="1:16" ht="14.4" x14ac:dyDescent="0.3">
      <c r="A24" s="3">
        <v>1376</v>
      </c>
      <c r="B24" s="3" t="s">
        <v>16</v>
      </c>
      <c r="C24" s="3">
        <v>2018</v>
      </c>
      <c r="D24" s="3">
        <v>3709</v>
      </c>
      <c r="E24" s="7">
        <f>E6/$D$6</f>
        <v>6769.2717902399572</v>
      </c>
      <c r="F24" s="7">
        <f>F6/$D$6</f>
        <v>1417.1548557562687</v>
      </c>
      <c r="G24" s="7">
        <f>G6/$D$6</f>
        <v>852.44170396333243</v>
      </c>
      <c r="H24" s="7">
        <f>H6/$D$6</f>
        <v>2268.6461741709354</v>
      </c>
      <c r="I24" s="7">
        <f>I6/$D$6</f>
        <v>710.39043138312206</v>
      </c>
      <c r="J24" s="7">
        <f>J6/$D$6</f>
        <v>1668.6555217039634</v>
      </c>
      <c r="K24" s="7">
        <f>K6/$D$6</f>
        <v>462.35482340253441</v>
      </c>
      <c r="L24" s="18">
        <f>SUM(E24:K24)</f>
        <v>14148.915300620114</v>
      </c>
    </row>
    <row r="25" spans="1:16" ht="14.4" x14ac:dyDescent="0.3">
      <c r="A25" s="3">
        <v>3437</v>
      </c>
      <c r="B25" s="3" t="s">
        <v>17</v>
      </c>
      <c r="C25" s="3">
        <v>2018</v>
      </c>
      <c r="D25" s="3">
        <v>3820</v>
      </c>
      <c r="E25" s="7">
        <f>E7/$D$7</f>
        <v>6928.5069633507856</v>
      </c>
      <c r="F25" s="7">
        <f>F7/$D$7</f>
        <v>1274.5764790575918</v>
      </c>
      <c r="G25" s="7">
        <f>G7/$D$7</f>
        <v>920.86800261780104</v>
      </c>
      <c r="H25" s="7">
        <f>H7/$D$7</f>
        <v>2165.37845026178</v>
      </c>
      <c r="I25" s="7">
        <f>I7/$D$7</f>
        <v>492.95606806282723</v>
      </c>
      <c r="J25" s="7">
        <f>J7/$D$7</f>
        <v>945.53194764397904</v>
      </c>
      <c r="K25" s="7">
        <f>K7/$D$7</f>
        <v>877.41295026178011</v>
      </c>
      <c r="L25" s="18">
        <f>SUM(E25:K25)</f>
        <v>13605.230861256543</v>
      </c>
    </row>
    <row r="26" spans="1:16" ht="14.4" x14ac:dyDescent="0.3">
      <c r="A26" s="3">
        <v>1900</v>
      </c>
      <c r="B26" s="3" t="s">
        <v>12</v>
      </c>
      <c r="C26" s="3">
        <v>2018</v>
      </c>
      <c r="D26" s="3">
        <v>4280</v>
      </c>
      <c r="E26" s="7">
        <f>E8/$D$8</f>
        <v>7130.718264018692</v>
      </c>
      <c r="F26" s="7">
        <f>F8/$D$8</f>
        <v>802.5532336448598</v>
      </c>
      <c r="G26" s="7">
        <f>G8/$D$8</f>
        <v>1051.0325093457943</v>
      </c>
      <c r="H26" s="7">
        <f>H8/$D$8</f>
        <v>2472.1955700934577</v>
      </c>
      <c r="I26" s="7">
        <f>I8/$D$8</f>
        <v>486.82912149532706</v>
      </c>
      <c r="J26" s="7">
        <f>J8/$D$8</f>
        <v>1237.3839602803737</v>
      </c>
      <c r="K26" s="7">
        <f>K8/$D$8</f>
        <v>710.14919859813085</v>
      </c>
      <c r="L26" s="18">
        <f>SUM(E26:K26)</f>
        <v>13890.861857476637</v>
      </c>
    </row>
    <row r="27" spans="1:16" ht="14.4" x14ac:dyDescent="0.3">
      <c r="A27" s="15">
        <v>3925</v>
      </c>
      <c r="B27" s="15" t="s">
        <v>20</v>
      </c>
      <c r="C27" s="15">
        <v>2018</v>
      </c>
      <c r="D27" s="15">
        <v>4478</v>
      </c>
      <c r="E27" s="16">
        <f>E9/$D$9</f>
        <v>6719.9475658776237</v>
      </c>
      <c r="F27" s="16">
        <f>F9/$D$9</f>
        <v>1036.7199732023225</v>
      </c>
      <c r="G27" s="16">
        <f>G9/$D$9</f>
        <v>1014.2729968736044</v>
      </c>
      <c r="H27" s="16">
        <f>H9/$D$9</f>
        <v>2538.5266793211258</v>
      </c>
      <c r="I27" s="16">
        <f>I9/$D$9</f>
        <v>621.94990174184909</v>
      </c>
      <c r="J27" s="16">
        <f>J9/$D$9</f>
        <v>1430.4140486824476</v>
      </c>
      <c r="K27" s="16">
        <f>K9/$D$9</f>
        <v>480.60343903528366</v>
      </c>
      <c r="L27" s="19">
        <f>SUM(E27:K27)</f>
        <v>13842.434604734255</v>
      </c>
      <c r="M27" s="17"/>
      <c r="N27" s="17"/>
      <c r="O27" s="17"/>
      <c r="P27" s="17"/>
    </row>
    <row r="28" spans="1:16" ht="14.4" x14ac:dyDescent="0.3">
      <c r="A28" s="3">
        <v>3822</v>
      </c>
      <c r="B28" s="3" t="s">
        <v>18</v>
      </c>
      <c r="C28" s="3">
        <v>2018</v>
      </c>
      <c r="D28" s="3">
        <v>4678</v>
      </c>
      <c r="E28" s="7">
        <f>E10/$D$10</f>
        <v>6345.0799187687044</v>
      </c>
      <c r="F28" s="7">
        <f>F10/$D$10</f>
        <v>1060.5774241128688</v>
      </c>
      <c r="G28" s="7">
        <f>G10/$D$10</f>
        <v>857.89975203078234</v>
      </c>
      <c r="H28" s="7">
        <f>H10/$D$10</f>
        <v>1023.1376207781103</v>
      </c>
      <c r="I28" s="7">
        <f>I10/$D$10</f>
        <v>640.58204147071399</v>
      </c>
      <c r="J28" s="7">
        <f>J10/$D$10</f>
        <v>1608.1608101752886</v>
      </c>
      <c r="K28" s="7">
        <f>K10/$D$10</f>
        <v>453.88660324925178</v>
      </c>
      <c r="L28" s="18">
        <f>SUM(E28:K28)</f>
        <v>11989.32417058572</v>
      </c>
    </row>
    <row r="29" spans="1:16" ht="14.4" x14ac:dyDescent="0.3">
      <c r="A29" s="3">
        <v>2420</v>
      </c>
      <c r="B29" s="3" t="s">
        <v>15</v>
      </c>
      <c r="C29" s="3">
        <v>2018</v>
      </c>
      <c r="D29" s="3">
        <v>4853</v>
      </c>
      <c r="E29" s="7">
        <f>E11/$D$11</f>
        <v>6686.0875767566458</v>
      </c>
      <c r="F29" s="7">
        <f>F11/$D$11</f>
        <v>883.29155985988052</v>
      </c>
      <c r="G29" s="7">
        <f>G11/$D$11</f>
        <v>1016.2485390480116</v>
      </c>
      <c r="H29" s="7">
        <f>H11/$D$11</f>
        <v>1445.9904636307438</v>
      </c>
      <c r="I29" s="7">
        <f>I11/$D$11</f>
        <v>602.65810632598391</v>
      </c>
      <c r="J29" s="7">
        <f>J11/$D$11</f>
        <v>264.12569132495361</v>
      </c>
      <c r="K29" s="7">
        <f>K11/$D$11</f>
        <v>279.1623366989491</v>
      </c>
      <c r="L29" s="18">
        <f>SUM(E29:K29)</f>
        <v>11177.56427364517</v>
      </c>
    </row>
    <row r="30" spans="1:16" ht="14.4" x14ac:dyDescent="0.3">
      <c r="A30" s="3">
        <v>3857</v>
      </c>
      <c r="B30" s="3" t="s">
        <v>19</v>
      </c>
      <c r="C30" s="3">
        <v>2018</v>
      </c>
      <c r="D30" s="3">
        <v>4915</v>
      </c>
      <c r="E30" s="7">
        <f>E12/$D$12</f>
        <v>6800.4173591047811</v>
      </c>
      <c r="F30" s="7">
        <f>F12/$D$12</f>
        <v>1160.4624557477111</v>
      </c>
      <c r="G30" s="7">
        <f>G12/$D$12</f>
        <v>1019.2341424211596</v>
      </c>
      <c r="H30" s="7">
        <f>H12/$D$12</f>
        <v>2149.9994445574771</v>
      </c>
      <c r="I30" s="7">
        <f>I12/$D$12</f>
        <v>507.5641342828078</v>
      </c>
      <c r="J30" s="7">
        <f>J12/$D$12</f>
        <v>1311.6659593082402</v>
      </c>
      <c r="K30" s="7">
        <f>K12/$D$12</f>
        <v>406.15372126144456</v>
      </c>
      <c r="L30" s="18">
        <f>SUM(E30:K30)</f>
        <v>13355.497216683621</v>
      </c>
    </row>
    <row r="31" spans="1:16" ht="14.4" x14ac:dyDescent="0.3">
      <c r="A31" s="3">
        <v>4060</v>
      </c>
      <c r="B31" s="3" t="s">
        <v>21</v>
      </c>
      <c r="C31" s="3">
        <v>2018</v>
      </c>
      <c r="D31" s="3">
        <v>5737</v>
      </c>
      <c r="E31" s="7">
        <f>E13/$D$13</f>
        <v>6463.4538887920517</v>
      </c>
      <c r="F31" s="7">
        <f>F13/$D$13</f>
        <v>833.31427749694956</v>
      </c>
      <c r="G31" s="7">
        <f>G13/$D$13</f>
        <v>919.7656649816978</v>
      </c>
      <c r="H31" s="7">
        <f>H13/$D$13</f>
        <v>1873.7269757713091</v>
      </c>
      <c r="I31" s="7">
        <f>I13/$D$13</f>
        <v>461.21629597350534</v>
      </c>
      <c r="J31" s="7">
        <f>J13/$D$13</f>
        <v>1163.7683057347044</v>
      </c>
      <c r="K31" s="7">
        <f>K13/$D$13</f>
        <v>436.61367265121146</v>
      </c>
      <c r="L31" s="18">
        <f>SUM(E31:K31)</f>
        <v>12151.85908140143</v>
      </c>
    </row>
    <row r="32" spans="1:16" ht="14.4" x14ac:dyDescent="0.3">
      <c r="A32" s="3">
        <v>714</v>
      </c>
      <c r="B32" s="3" t="s">
        <v>11</v>
      </c>
      <c r="C32" s="3">
        <v>2018</v>
      </c>
      <c r="D32" s="3">
        <v>7158</v>
      </c>
      <c r="E32" s="7">
        <f>E14/$D$14</f>
        <v>7288.1685233305388</v>
      </c>
      <c r="F32" s="7">
        <f>F14/$D$14</f>
        <v>1254.9716568873987</v>
      </c>
      <c r="G32" s="7">
        <f>G14/$D$14</f>
        <v>824.49599329421631</v>
      </c>
      <c r="H32" s="7">
        <f>H14/$D$14</f>
        <v>1493.75158284437</v>
      </c>
      <c r="I32" s="7">
        <f>I14/$D$14</f>
        <v>598.33551550712491</v>
      </c>
      <c r="J32" s="7">
        <f>J14/$D$14</f>
        <v>1251.4865437272981</v>
      </c>
      <c r="K32" s="7">
        <f>K14/$D$14</f>
        <v>451.3084241408215</v>
      </c>
      <c r="L32" s="18">
        <f>SUM(E32:K32)</f>
        <v>13162.518239731768</v>
      </c>
    </row>
    <row r="33" spans="1:12" ht="14.4" x14ac:dyDescent="0.3">
      <c r="A33" s="3">
        <v>6300</v>
      </c>
      <c r="B33" s="3" t="s">
        <v>24</v>
      </c>
      <c r="C33" s="3">
        <v>2018</v>
      </c>
      <c r="D33" s="3">
        <v>8537</v>
      </c>
      <c r="E33" s="7">
        <f>E15/$D$15</f>
        <v>6566.9126519854753</v>
      </c>
      <c r="F33" s="7">
        <f>F15/$D$15</f>
        <v>1195.0682405997422</v>
      </c>
      <c r="G33" s="7">
        <f>G15/$D$15</f>
        <v>976.71955370739136</v>
      </c>
      <c r="H33" s="7">
        <f>H15/$D$15</f>
        <v>2680.4357350357268</v>
      </c>
      <c r="I33" s="7">
        <f>I15/$D$15</f>
        <v>301.8004345788919</v>
      </c>
      <c r="J33" s="7">
        <f>J15/$D$15</f>
        <v>549.34938502986995</v>
      </c>
      <c r="K33" s="7">
        <f>K15/$D$15</f>
        <v>821.4113962750381</v>
      </c>
      <c r="L33" s="18">
        <f>SUM(E33:K33)</f>
        <v>13091.697397212136</v>
      </c>
    </row>
    <row r="34" spans="1:12" ht="14.4" x14ac:dyDescent="0.3">
      <c r="A34" s="3">
        <v>6174</v>
      </c>
      <c r="B34" s="3" t="s">
        <v>23</v>
      </c>
      <c r="C34" s="3">
        <v>2018</v>
      </c>
      <c r="D34" s="3">
        <v>12822</v>
      </c>
      <c r="E34" s="7">
        <f>E16/$D$16</f>
        <v>6792.014223210108</v>
      </c>
      <c r="F34" s="7">
        <f>F16/$D$16</f>
        <v>1449.0540375916394</v>
      </c>
      <c r="G34" s="7">
        <f>G16/$D$16</f>
        <v>993.90263219466544</v>
      </c>
      <c r="H34" s="7">
        <f>H16/$D$16</f>
        <v>1735.8804289502418</v>
      </c>
      <c r="I34" s="7">
        <f>I16/$D$16</f>
        <v>474.43561768834815</v>
      </c>
      <c r="J34" s="7">
        <f>J16/$D$16</f>
        <v>296.40922009046949</v>
      </c>
      <c r="K34" s="7">
        <f>K16/$D$16</f>
        <v>256.08577289034469</v>
      </c>
      <c r="L34" s="18">
        <f>SUM(E34:K34)</f>
        <v>11997.781932615817</v>
      </c>
    </row>
    <row r="35" spans="1:12" ht="14.4" x14ac:dyDescent="0.3">
      <c r="A35" s="3"/>
      <c r="B35" s="4" t="s">
        <v>26</v>
      </c>
      <c r="C35" s="3"/>
      <c r="D35" s="2">
        <f>SUM(D20:D34)</f>
        <v>75815</v>
      </c>
      <c r="E35" s="7">
        <f>E17/$D$17</f>
        <v>6793.0239019982855</v>
      </c>
      <c r="F35" s="7">
        <f>F17/$D$17</f>
        <v>1171.334020444503</v>
      </c>
      <c r="G35" s="7">
        <f>G17/$D$17</f>
        <v>970.4994906021235</v>
      </c>
      <c r="H35" s="7">
        <f>H17/$D$17</f>
        <v>1967.9748985029348</v>
      </c>
      <c r="I35" s="7">
        <f>I17/$D$17</f>
        <v>493.15285194222776</v>
      </c>
      <c r="J35" s="7">
        <f>J17/$D$17</f>
        <v>938.14404102090589</v>
      </c>
      <c r="K35" s="7">
        <f>K17/$D$17</f>
        <v>505.15012398601868</v>
      </c>
      <c r="L35" s="18">
        <f>SUM(E35:K35)</f>
        <v>12839.279328496999</v>
      </c>
    </row>
    <row r="37" spans="1:12" ht="15" thickBot="1" x14ac:dyDescent="0.35">
      <c r="A37" s="10" t="s">
        <v>10</v>
      </c>
      <c r="B37" s="11" t="s">
        <v>0</v>
      </c>
      <c r="C37" s="11" t="s">
        <v>1</v>
      </c>
      <c r="D37" s="12" t="s">
        <v>2</v>
      </c>
      <c r="E37" s="13" t="s">
        <v>3</v>
      </c>
      <c r="F37" s="13" t="s">
        <v>4</v>
      </c>
      <c r="G37" s="14" t="s">
        <v>5</v>
      </c>
      <c r="H37" s="14" t="s">
        <v>6</v>
      </c>
      <c r="I37" s="13" t="s">
        <v>7</v>
      </c>
      <c r="J37" s="13" t="s">
        <v>8</v>
      </c>
      <c r="K37" s="13" t="s">
        <v>9</v>
      </c>
      <c r="L37" s="22" t="s">
        <v>27</v>
      </c>
    </row>
    <row r="38" spans="1:12" x14ac:dyDescent="0.25">
      <c r="A38" s="1">
        <v>2420</v>
      </c>
      <c r="B38" s="1" t="s">
        <v>15</v>
      </c>
      <c r="C38" s="1">
        <v>2018</v>
      </c>
      <c r="D38" s="6">
        <v>4853</v>
      </c>
      <c r="E38" s="8">
        <v>6686.0875767566458</v>
      </c>
      <c r="F38" s="8">
        <v>883.29155985988052</v>
      </c>
      <c r="G38" s="8">
        <v>1016.2485390480116</v>
      </c>
      <c r="H38" s="8">
        <v>1445.9904636307438</v>
      </c>
      <c r="I38" s="8">
        <v>602.65810632598391</v>
      </c>
      <c r="J38" s="8">
        <v>264.12569132495361</v>
      </c>
      <c r="K38" s="8">
        <v>279.1623366989491</v>
      </c>
      <c r="L38" s="8">
        <v>11177.56427364517</v>
      </c>
    </row>
    <row r="39" spans="1:12" x14ac:dyDescent="0.25">
      <c r="A39" s="1">
        <v>3822</v>
      </c>
      <c r="B39" s="1" t="s">
        <v>18</v>
      </c>
      <c r="C39" s="1">
        <v>2018</v>
      </c>
      <c r="D39" s="6">
        <v>4678</v>
      </c>
      <c r="E39" s="8">
        <v>6345.0799187687044</v>
      </c>
      <c r="F39" s="8">
        <v>1060.5774241128688</v>
      </c>
      <c r="G39" s="8">
        <v>857.89975203078234</v>
      </c>
      <c r="H39" s="8">
        <v>1023.1376207781103</v>
      </c>
      <c r="I39" s="8">
        <v>640.58204147071399</v>
      </c>
      <c r="J39" s="8">
        <v>1608.1608101752886</v>
      </c>
      <c r="K39" s="8">
        <v>453.88660324925178</v>
      </c>
      <c r="L39" s="8">
        <v>11989.32417058572</v>
      </c>
    </row>
    <row r="40" spans="1:12" x14ac:dyDescent="0.25">
      <c r="A40" s="1">
        <v>6174</v>
      </c>
      <c r="B40" s="1" t="s">
        <v>23</v>
      </c>
      <c r="C40" s="1">
        <v>2018</v>
      </c>
      <c r="D40" s="6">
        <v>12822</v>
      </c>
      <c r="E40" s="8">
        <v>6792.014223210108</v>
      </c>
      <c r="F40" s="8">
        <v>1449.0540375916394</v>
      </c>
      <c r="G40" s="8">
        <v>993.90263219466544</v>
      </c>
      <c r="H40" s="8">
        <v>1735.8804289502418</v>
      </c>
      <c r="I40" s="8">
        <v>474.43561768834815</v>
      </c>
      <c r="J40" s="8">
        <v>296.40922009046949</v>
      </c>
      <c r="K40" s="8">
        <v>256.08577289034469</v>
      </c>
      <c r="L40" s="8">
        <v>11997.781932615817</v>
      </c>
    </row>
    <row r="41" spans="1:12" x14ac:dyDescent="0.25">
      <c r="A41" s="1">
        <v>4060</v>
      </c>
      <c r="B41" s="1" t="s">
        <v>21</v>
      </c>
      <c r="C41" s="1">
        <v>2018</v>
      </c>
      <c r="D41" s="6">
        <v>5737</v>
      </c>
      <c r="E41" s="8">
        <v>6463.4538887920517</v>
      </c>
      <c r="F41" s="8">
        <v>833.31427749694956</v>
      </c>
      <c r="G41" s="8">
        <v>919.7656649816978</v>
      </c>
      <c r="H41" s="8">
        <v>1873.7269757713091</v>
      </c>
      <c r="I41" s="8">
        <v>461.21629597350534</v>
      </c>
      <c r="J41" s="8">
        <v>1163.7683057347044</v>
      </c>
      <c r="K41" s="8">
        <v>436.61367265121146</v>
      </c>
      <c r="L41" s="8">
        <v>12151.85908140143</v>
      </c>
    </row>
    <row r="42" spans="1:12" x14ac:dyDescent="0.25">
      <c r="A42" s="1">
        <v>6470</v>
      </c>
      <c r="B42" s="1" t="s">
        <v>25</v>
      </c>
      <c r="C42" s="1">
        <v>2018</v>
      </c>
      <c r="D42" s="6">
        <v>2148</v>
      </c>
      <c r="E42" s="8">
        <v>6298.5967877094972</v>
      </c>
      <c r="F42" s="8">
        <v>1481.7520437616388</v>
      </c>
      <c r="G42" s="8">
        <v>1111.4628864059589</v>
      </c>
      <c r="H42" s="8">
        <v>2590.8508798882685</v>
      </c>
      <c r="I42" s="8">
        <v>406.02680633147111</v>
      </c>
      <c r="J42" s="8">
        <v>91.243654562383611</v>
      </c>
      <c r="K42" s="8">
        <v>462.81753724394781</v>
      </c>
      <c r="L42" s="8">
        <v>12442.750595903166</v>
      </c>
    </row>
    <row r="43" spans="1:12" x14ac:dyDescent="0.25">
      <c r="A43" s="1">
        <v>4312</v>
      </c>
      <c r="B43" s="1" t="s">
        <v>22</v>
      </c>
      <c r="C43" s="1">
        <v>2018</v>
      </c>
      <c r="D43" s="6">
        <v>2822</v>
      </c>
      <c r="E43" s="8">
        <v>6273.4929659815725</v>
      </c>
      <c r="F43" s="8">
        <v>1200.9467469879519</v>
      </c>
      <c r="G43" s="8">
        <v>1008.5544684620836</v>
      </c>
      <c r="H43" s="8">
        <v>1980.1182140326009</v>
      </c>
      <c r="I43" s="8">
        <v>453.75726080793766</v>
      </c>
      <c r="J43" s="8">
        <v>1171.8481537916373</v>
      </c>
      <c r="K43" s="8">
        <v>361.42468107725017</v>
      </c>
      <c r="L43" s="8">
        <v>12450.142491141036</v>
      </c>
    </row>
    <row r="44" spans="1:12" x14ac:dyDescent="0.25">
      <c r="A44" s="1">
        <v>6300</v>
      </c>
      <c r="B44" s="1" t="s">
        <v>24</v>
      </c>
      <c r="C44" s="1">
        <v>2018</v>
      </c>
      <c r="D44" s="6">
        <v>8537</v>
      </c>
      <c r="E44" s="8">
        <v>6566.9126519854753</v>
      </c>
      <c r="F44" s="8">
        <v>1195.0682405997422</v>
      </c>
      <c r="G44" s="8">
        <v>976.71955370739136</v>
      </c>
      <c r="H44" s="8">
        <v>2680.4357350357268</v>
      </c>
      <c r="I44" s="8">
        <v>301.8004345788919</v>
      </c>
      <c r="J44" s="8">
        <v>549.34938502986995</v>
      </c>
      <c r="K44" s="8">
        <v>821.4113962750381</v>
      </c>
      <c r="L44" s="8">
        <v>13091.697397212136</v>
      </c>
    </row>
    <row r="45" spans="1:12" x14ac:dyDescent="0.25">
      <c r="A45" s="1">
        <v>714</v>
      </c>
      <c r="B45" s="1" t="s">
        <v>11</v>
      </c>
      <c r="C45" s="1">
        <v>2018</v>
      </c>
      <c r="D45" s="6">
        <v>7158</v>
      </c>
      <c r="E45" s="8">
        <v>7288.1685233305388</v>
      </c>
      <c r="F45" s="8">
        <v>1254.9716568873987</v>
      </c>
      <c r="G45" s="8">
        <v>824.49599329421631</v>
      </c>
      <c r="H45" s="8">
        <v>1493.75158284437</v>
      </c>
      <c r="I45" s="8">
        <v>598.33551550712491</v>
      </c>
      <c r="J45" s="8">
        <v>1251.4865437272981</v>
      </c>
      <c r="K45" s="8">
        <v>451.3084241408215</v>
      </c>
      <c r="L45" s="8">
        <v>13162.518239731768</v>
      </c>
    </row>
    <row r="46" spans="1:12" x14ac:dyDescent="0.25">
      <c r="A46" s="1">
        <v>3857</v>
      </c>
      <c r="B46" s="1" t="s">
        <v>19</v>
      </c>
      <c r="C46" s="1">
        <v>2018</v>
      </c>
      <c r="D46" s="6">
        <v>4915</v>
      </c>
      <c r="E46" s="8">
        <v>6800.4173591047811</v>
      </c>
      <c r="F46" s="8">
        <v>1160.4624557477111</v>
      </c>
      <c r="G46" s="8">
        <v>1019.2341424211596</v>
      </c>
      <c r="H46" s="8">
        <v>2149.9994445574771</v>
      </c>
      <c r="I46" s="8">
        <v>507.5641342828078</v>
      </c>
      <c r="J46" s="8">
        <v>1311.6659593082402</v>
      </c>
      <c r="K46" s="8">
        <v>406.15372126144456</v>
      </c>
      <c r="L46" s="8">
        <v>13355.497216683621</v>
      </c>
    </row>
    <row r="47" spans="1:12" x14ac:dyDescent="0.25">
      <c r="A47" s="1">
        <v>2303</v>
      </c>
      <c r="B47" s="1" t="s">
        <v>14</v>
      </c>
      <c r="C47" s="1">
        <v>2018</v>
      </c>
      <c r="D47" s="6">
        <v>3432</v>
      </c>
      <c r="E47" s="8">
        <v>7151.6299533799538</v>
      </c>
      <c r="F47" s="8">
        <v>1089.5495454545455</v>
      </c>
      <c r="G47" s="8">
        <v>989.17936188811188</v>
      </c>
      <c r="H47" s="8">
        <v>1818.7764772727273</v>
      </c>
      <c r="I47" s="8">
        <v>401.10482808857807</v>
      </c>
      <c r="J47" s="8">
        <v>1467.0266987179486</v>
      </c>
      <c r="K47" s="8">
        <v>665.11487179487187</v>
      </c>
      <c r="L47" s="8">
        <v>13582.381736596739</v>
      </c>
    </row>
    <row r="48" spans="1:12" x14ac:dyDescent="0.25">
      <c r="A48" s="1">
        <v>3437</v>
      </c>
      <c r="B48" s="1" t="s">
        <v>17</v>
      </c>
      <c r="C48" s="1">
        <v>2018</v>
      </c>
      <c r="D48" s="6">
        <v>3820</v>
      </c>
      <c r="E48" s="8">
        <v>6928.5069633507856</v>
      </c>
      <c r="F48" s="8">
        <v>1274.5764790575918</v>
      </c>
      <c r="G48" s="8">
        <v>920.86800261780104</v>
      </c>
      <c r="H48" s="8">
        <v>2165.37845026178</v>
      </c>
      <c r="I48" s="8">
        <v>492.95606806282723</v>
      </c>
      <c r="J48" s="8">
        <v>945.53194764397904</v>
      </c>
      <c r="K48" s="8">
        <v>877.41295026178011</v>
      </c>
      <c r="L48" s="8">
        <v>13605.230861256543</v>
      </c>
    </row>
    <row r="49" spans="1:12" x14ac:dyDescent="0.25">
      <c r="A49" s="1">
        <v>2296</v>
      </c>
      <c r="B49" s="1" t="s">
        <v>13</v>
      </c>
      <c r="C49" s="1">
        <v>2018</v>
      </c>
      <c r="D49" s="6">
        <v>2426</v>
      </c>
      <c r="E49" s="8">
        <v>7872.0535531739497</v>
      </c>
      <c r="F49" s="8">
        <v>1151.4684872217642</v>
      </c>
      <c r="G49" s="8">
        <v>1242.8191755976916</v>
      </c>
      <c r="H49" s="8">
        <v>1739.1590766694146</v>
      </c>
      <c r="I49" s="8">
        <v>192.87095218466612</v>
      </c>
      <c r="J49" s="8">
        <v>704.28051937345424</v>
      </c>
      <c r="K49" s="8">
        <v>922.29864385820269</v>
      </c>
      <c r="L49" s="8">
        <v>13824.950408079145</v>
      </c>
    </row>
    <row r="50" spans="1:12" x14ac:dyDescent="0.25">
      <c r="A50" s="17">
        <v>3925</v>
      </c>
      <c r="B50" s="17" t="s">
        <v>20</v>
      </c>
      <c r="C50" s="17">
        <v>2018</v>
      </c>
      <c r="D50" s="20">
        <v>4478</v>
      </c>
      <c r="E50" s="21">
        <v>6719.9475658776237</v>
      </c>
      <c r="F50" s="21">
        <v>1036.7199732023225</v>
      </c>
      <c r="G50" s="21">
        <v>1014.2729968736044</v>
      </c>
      <c r="H50" s="21">
        <v>2538.5266793211258</v>
      </c>
      <c r="I50" s="21">
        <v>621.94990174184909</v>
      </c>
      <c r="J50" s="21">
        <v>1430.4140486824476</v>
      </c>
      <c r="K50" s="21">
        <v>480.60343903528366</v>
      </c>
      <c r="L50" s="21">
        <v>13842.434604734255</v>
      </c>
    </row>
    <row r="51" spans="1:12" x14ac:dyDescent="0.25">
      <c r="A51" s="1">
        <v>1900</v>
      </c>
      <c r="B51" s="1" t="s">
        <v>12</v>
      </c>
      <c r="C51" s="1">
        <v>2018</v>
      </c>
      <c r="D51" s="6">
        <v>4280</v>
      </c>
      <c r="E51" s="8">
        <v>7130.718264018692</v>
      </c>
      <c r="F51" s="8">
        <v>802.5532336448598</v>
      </c>
      <c r="G51" s="8">
        <v>1051.0325093457943</v>
      </c>
      <c r="H51" s="8">
        <v>2472.1955700934577</v>
      </c>
      <c r="I51" s="8">
        <v>486.82912149532706</v>
      </c>
      <c r="J51" s="8">
        <v>1237.3839602803737</v>
      </c>
      <c r="K51" s="8">
        <v>710.14919859813085</v>
      </c>
      <c r="L51" s="8">
        <v>13890.861857476637</v>
      </c>
    </row>
    <row r="52" spans="1:12" x14ac:dyDescent="0.25">
      <c r="A52" s="1">
        <v>1376</v>
      </c>
      <c r="B52" s="1" t="s">
        <v>16</v>
      </c>
      <c r="C52" s="1">
        <v>2018</v>
      </c>
      <c r="D52" s="6">
        <v>3709</v>
      </c>
      <c r="E52" s="8">
        <v>6769.2717902399572</v>
      </c>
      <c r="F52" s="8">
        <v>1417.1548557562687</v>
      </c>
      <c r="G52" s="8">
        <v>852.44170396333243</v>
      </c>
      <c r="H52" s="8">
        <v>2268.6461741709354</v>
      </c>
      <c r="I52" s="8">
        <v>710.39043138312206</v>
      </c>
      <c r="J52" s="8">
        <v>1668.6555217039634</v>
      </c>
      <c r="K52" s="8">
        <v>462.35482340253441</v>
      </c>
      <c r="L52" s="8">
        <v>14148.915300620114</v>
      </c>
    </row>
    <row r="53" spans="1:12" x14ac:dyDescent="0.25">
      <c r="B53" s="1" t="s">
        <v>26</v>
      </c>
      <c r="D53" s="6">
        <v>75815</v>
      </c>
      <c r="E53" s="8">
        <v>6793.0239019982855</v>
      </c>
      <c r="F53" s="8">
        <v>1171.334020444503</v>
      </c>
      <c r="G53" s="8">
        <v>970.4994906021235</v>
      </c>
      <c r="H53" s="8">
        <v>1967.9748985029348</v>
      </c>
      <c r="I53" s="8">
        <v>493.15285194222776</v>
      </c>
      <c r="J53" s="8">
        <v>938.14404102090589</v>
      </c>
      <c r="K53" s="8">
        <v>505.15012398601868</v>
      </c>
      <c r="L53" s="8">
        <v>12839.279328496999</v>
      </c>
    </row>
  </sheetData>
  <sortState xmlns:xlrd2="http://schemas.microsoft.com/office/spreadsheetml/2017/richdata2" ref="A38:L52">
    <sortCondition ref="L38:L52"/>
  </sortState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026" r:id="rId3">
          <objectPr defaultSize="0" autoPict="0" r:id="rId4">
            <anchor moveWithCells="1">
              <from>
                <xdr:col>7</xdr:col>
                <xdr:colOff>1143000</xdr:colOff>
                <xdr:row>56</xdr:row>
                <xdr:rowOff>22860</xdr:rowOff>
              </from>
              <to>
                <xdr:col>10</xdr:col>
                <xdr:colOff>640080</xdr:colOff>
                <xdr:row>87</xdr:row>
                <xdr:rowOff>22860</xdr:rowOff>
              </to>
            </anchor>
          </objectPr>
        </oleObject>
      </mc:Choice>
      <mc:Fallback>
        <oleObject progId="word.document.8" shapeId="1026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price</dc:creator>
  <cp:lastModifiedBy>roger price</cp:lastModifiedBy>
  <dcterms:created xsi:type="dcterms:W3CDTF">2019-09-03T21:25:40Z</dcterms:created>
  <dcterms:modified xsi:type="dcterms:W3CDTF">2019-09-08T22:20:13Z</dcterms:modified>
</cp:coreProperties>
</file>